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<sst xmlns="http://schemas.openxmlformats.org/spreadsheetml/2006/main" count="61" uniqueCount="54">
  <si>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</si>
  <si>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</si>
  <si>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</si>
  <si>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</si>
  <si>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</si>
  <si>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</si>
  <si>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</si>
  <si>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</si>
  <si>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</si>
  <si>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</si>
  <si>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</si>
  <si>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</si>
  <si>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</si>
  <si>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</si>
  <si>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</si>
  <si>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</si>
  <si>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</si>
  <si>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</si>
  <si>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</si>
  <si>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</si>
  <si>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</si>
  <si>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</si>
  <si>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</si>
  <si>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</si>
  <si>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</si>
  <si>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</si>
  <si>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</si>
  <si>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</si>
  <si>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</si>
  <si>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</si>
  <si>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</si>
  <si>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</si>
  <si>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</si>
  <si>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</si>
  <si>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</si>
  <si>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</si>
  <si>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</si>
  <si>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</si>
  <si>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</si>
  <si>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</si>
  <si>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</si>
  <si>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</si>
  <si>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</si>
  <si>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</si>
  <si>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26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</si>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</sst>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I26" sqref="I26: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8826.89</v>
      </c>
      <c r="D12" s="7">
        <v>26580.82</v>
      </c>
      <c r="E12" s="7">
        <v>6925.52</v>
      </c>
      <c r="F12" s="7">
        <f>C12+D12-E12</f>
        <v>28482.19</v>
      </c>
    </row>
    <row r="13" spans="2:6" ht="11.25">
      <c r="B13" s="5" t="s">
        <v>10</v>
      </c>
      <c r="C13" s="7">
        <v>23130.35</v>
      </c>
      <c r="D13" s="7">
        <v>70629.23</v>
      </c>
      <c r="E13" s="7">
        <v>16567.83</v>
      </c>
      <c r="F13" s="7">
        <f>C13+D13-E13</f>
        <v>77191.74999999999</v>
      </c>
    </row>
    <row r="14" spans="2:6" ht="11.25">
      <c r="B14" s="10" t="s">
        <v>11</v>
      </c>
      <c r="C14" s="22">
        <f>C12+C13</f>
        <v>31957.239999999998</v>
      </c>
      <c r="D14" s="22">
        <f>D12+D13</f>
        <v>97210.04999999999</v>
      </c>
      <c r="E14" s="22">
        <f>SUM(E12:E13)</f>
        <v>23493.350000000002</v>
      </c>
      <c r="F14" s="22">
        <f>F12+F13</f>
        <v>105673.93999999999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42929.56</v>
      </c>
      <c r="D19" s="20">
        <f>D20+D21+D22+D23</f>
        <v>106233.56</v>
      </c>
      <c r="E19" s="20">
        <f>E20+E21+E22+E23</f>
        <v>59891.46</v>
      </c>
      <c r="F19" s="20">
        <f>F20+F21+F22+F23</f>
        <v>89271.66</v>
      </c>
      <c r="G19" s="24">
        <f>E19/D19*100</f>
        <v>56.37715614538381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42929.56</v>
      </c>
      <c r="D21" s="7">
        <v>106233.56</v>
      </c>
      <c r="E21" s="7">
        <v>59891.46</v>
      </c>
      <c r="F21" s="7">
        <f>C21+D21-E21</f>
        <v>89271.66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-41537.07</v>
      </c>
      <c r="D27" s="34">
        <f>D28+D29+D30+D31+D32+D33+D34+D35+D36+D37+D41</f>
        <v>107430.38999999998</v>
      </c>
      <c r="E27" s="34">
        <f>E19</f>
        <v>59891.46</v>
      </c>
      <c r="F27" s="34">
        <f>C27+E27-D27</f>
        <v>-89075.99999999999</v>
      </c>
    </row>
    <row r="28" spans="1:8" ht="21.75" customHeight="1">
      <c r="A28"/>
      <c r="B28" s="14" t="s">
        <v>38</v>
      </c>
      <c r="C28" s="7"/>
      <c r="D28" s="7">
        <f>491+10583.82</f>
        <v>11074.82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420</v>
      </c>
      <c r="E29" s="5"/>
      <c r="F29" s="5"/>
    </row>
    <row r="30" spans="2:6" ht="11.25">
      <c r="B30" s="5" t="s">
        <v>22</v>
      </c>
      <c r="C30" s="7"/>
      <c r="D30" s="7">
        <v>28483.52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4612+1860</f>
        <v>6472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11152+15076+1308+3140</f>
        <v>30676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3093.73+2711.95</f>
        <v>5805.68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19618.39</v>
      </c>
      <c r="E37" s="9"/>
      <c r="F37" s="9"/>
      <c r="G37"/>
      <c r="H37"/>
    </row>
    <row r="38" spans="2:6" ht="11.25">
      <c r="B38" s="15" t="s">
        <v>37</v>
      </c>
      <c r="C38" s="7"/>
      <c r="D38" s="7">
        <v>15509.03</v>
      </c>
      <c r="E38" s="5"/>
      <c r="F38" s="5"/>
    </row>
    <row r="39" spans="1:8" ht="32.25" customHeight="1">
      <c r="A39"/>
      <c r="B39" s="16" t="s">
        <v>27</v>
      </c>
      <c r="C39" s="25"/>
      <c r="D39" s="25">
        <v>2521.45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1587.91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4879.98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228.97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637.01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4014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2018-03-23T13:38:06Z</dcterms:modified>
  <cp:category/>
  <cp:version/>
  <cp:contentType/>
  <cp:contentStatus/>
  <cp:revision>1</cp:revision>
</cp:coreProperties>
</file>