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<sst xmlns="http://schemas.openxmlformats.org/spreadsheetml/2006/main" count="61" uniqueCount="54">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</sst>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45" sqref="M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593.4</v>
      </c>
    </row>
    <row r="7" spans="1:4" ht="11.25">
      <c r="A7" s="4"/>
      <c r="B7" s="5" t="s">
        <v>5</v>
      </c>
      <c r="C7" s="6" t="s">
        <v>4</v>
      </c>
      <c r="D7" s="7">
        <v>593.4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3104.66</v>
      </c>
      <c r="D12" s="7">
        <v>16455.07</v>
      </c>
      <c r="E12" s="7">
        <v>18852</v>
      </c>
      <c r="F12" s="7">
        <f>C12+D12-E12</f>
        <v>707.7299999999996</v>
      </c>
    </row>
    <row r="13" spans="2:6" ht="11.25">
      <c r="B13" s="5" t="s">
        <v>10</v>
      </c>
      <c r="C13" s="7">
        <v>8901.28</v>
      </c>
      <c r="D13" s="7">
        <v>47467.11</v>
      </c>
      <c r="E13" s="7">
        <v>54324.16</v>
      </c>
      <c r="F13" s="7">
        <f>C13+D13-E13</f>
        <v>2044.229999999996</v>
      </c>
    </row>
    <row r="14" spans="2:6" ht="11.25">
      <c r="B14" s="10" t="s">
        <v>11</v>
      </c>
      <c r="C14" s="22">
        <f>C12+C13</f>
        <v>12005.94</v>
      </c>
      <c r="D14" s="22">
        <f>D12+D13</f>
        <v>63922.18</v>
      </c>
      <c r="E14" s="22">
        <f>SUM(E12:E13)</f>
        <v>73176.16</v>
      </c>
      <c r="F14" s="22">
        <f>F12+F13</f>
        <v>2751.9599999999955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15380.94</v>
      </c>
      <c r="D19" s="20">
        <f>D20+D21+D22+D23</f>
        <v>118099.55</v>
      </c>
      <c r="E19" s="20">
        <f>E20+E21+E22+E23</f>
        <v>120464.66</v>
      </c>
      <c r="F19" s="20">
        <f>F20+F21+F22+F23</f>
        <v>13015.829999999987</v>
      </c>
      <c r="G19" s="24">
        <f>E19/D19*100</f>
        <v>102.00264099228151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15380.94</v>
      </c>
      <c r="D21" s="7">
        <v>118099.55</v>
      </c>
      <c r="E21" s="7">
        <v>120464.66</v>
      </c>
      <c r="F21" s="7">
        <f>C21+D21-E21</f>
        <v>13015.829999999987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31050.36</v>
      </c>
      <c r="D27" s="34">
        <f>D28+D29+D30+D31+D32+D33+D34+D35+D36+D37+D41</f>
        <v>114463.70999999999</v>
      </c>
      <c r="E27" s="34">
        <f>E19</f>
        <v>120464.66</v>
      </c>
      <c r="F27" s="34">
        <f>C27+E27-D27</f>
        <v>37051.31000000003</v>
      </c>
    </row>
    <row r="28" spans="1:8" ht="21.75" customHeight="1">
      <c r="A28"/>
      <c r="B28" s="14" t="s">
        <v>38</v>
      </c>
      <c r="C28" s="7"/>
      <c r="D28" s="7">
        <f>12034.15+500</f>
        <v>12534.15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5104</v>
      </c>
      <c r="E29" s="5"/>
      <c r="F29" s="5"/>
    </row>
    <row r="30" spans="2:6" ht="11.25">
      <c r="B30" s="5" t="s">
        <v>22</v>
      </c>
      <c r="C30" s="7"/>
      <c r="D30" s="7">
        <f>18991.53+2000</f>
        <v>20991.53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7800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1545+5826+11121+6983</f>
        <v>25475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4620.45+3846.16</f>
        <v>8466.61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28339.55</v>
      </c>
      <c r="E37" s="9"/>
      <c r="F37" s="9"/>
      <c r="G37"/>
      <c r="H37"/>
    </row>
    <row r="38" spans="2:6" ht="11.25">
      <c r="B38" s="15" t="s">
        <v>37</v>
      </c>
      <c r="C38" s="7"/>
      <c r="D38" s="7">
        <v>20284.74</v>
      </c>
      <c r="E38" s="5"/>
      <c r="F38" s="5"/>
    </row>
    <row r="39" spans="1:8" ht="32.25" customHeight="1">
      <c r="A39"/>
      <c r="B39" s="16" t="s">
        <v>27</v>
      </c>
      <c r="C39" s="25"/>
      <c r="D39" s="25">
        <v>5909.03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2145.78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5752.87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544.63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1054.75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4153.49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2019-03-19T07:40:12Z</dcterms:modified>
  <cp:category/>
  <cp:version/>
  <cp:contentType/>
  <cp:contentStatus/>
  <cp:revision>1</cp:revision>
</cp:coreProperties>
</file>