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<sst xmlns="http://schemas.openxmlformats.org/spreadsheetml/2006/main" count="61" uniqueCount="54">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</sst>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5">
      <selection activeCell="S39" sqref="S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595.8</v>
      </c>
    </row>
    <row r="7" spans="1:4" ht="11.25">
      <c r="A7" s="4"/>
      <c r="B7" s="5" t="s">
        <v>5</v>
      </c>
      <c r="C7" s="6" t="s">
        <v>4</v>
      </c>
      <c r="D7" s="7">
        <v>595.8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30306.27</v>
      </c>
      <c r="D12" s="7">
        <v>18774.39</v>
      </c>
      <c r="E12" s="7">
        <v>18875.79</v>
      </c>
      <c r="F12" s="7">
        <f>C12+D12-E12</f>
        <v>30204.870000000003</v>
      </c>
    </row>
    <row r="13" spans="2:6" ht="11.25">
      <c r="B13" s="5" t="s">
        <v>10</v>
      </c>
      <c r="C13" s="7">
        <v>82846.16</v>
      </c>
      <c r="D13" s="7">
        <v>50744.91</v>
      </c>
      <c r="E13" s="7">
        <v>49025.96</v>
      </c>
      <c r="F13" s="7">
        <f>C13+D13-E13</f>
        <v>84565.11000000002</v>
      </c>
    </row>
    <row r="14" spans="2:6" ht="11.25">
      <c r="B14" s="10" t="s">
        <v>11</v>
      </c>
      <c r="C14" s="22">
        <f>C12+C13</f>
        <v>113152.43000000001</v>
      </c>
      <c r="D14" s="22">
        <f>D12+D13</f>
        <v>69519.3</v>
      </c>
      <c r="E14" s="22">
        <f>SUM(E12:E13)</f>
        <v>67901.75</v>
      </c>
      <c r="F14" s="22">
        <f>F12+F13</f>
        <v>114769.98000000001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151192.72</v>
      </c>
      <c r="D19" s="20">
        <f>D20+D21+D22+D23</f>
        <v>125216.45</v>
      </c>
      <c r="E19" s="20">
        <f>E20+E21+E22+E23</f>
        <v>99236.88</v>
      </c>
      <c r="F19" s="20">
        <f>F20+F21+F22+F23</f>
        <v>177172.28999999998</v>
      </c>
      <c r="G19" s="24">
        <f>E19/D19*100</f>
        <v>79.25227076793824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151192.72</v>
      </c>
      <c r="D21" s="7">
        <v>125216.45</v>
      </c>
      <c r="E21" s="7">
        <v>99236.88</v>
      </c>
      <c r="F21" s="7">
        <f>C21+D21-E21</f>
        <v>177172.28999999998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-138941.15</v>
      </c>
      <c r="D27" s="34">
        <f>D28+D29+D30+D31+D32+D33+D34+D35+D36+D37+D41</f>
        <v>98937</v>
      </c>
      <c r="E27" s="34">
        <f>E19</f>
        <v>99236.88</v>
      </c>
      <c r="F27" s="34">
        <f>C27+E27-D27</f>
        <v>-138641.27</v>
      </c>
    </row>
    <row r="28" spans="1:8" ht="21.75" customHeight="1">
      <c r="A28"/>
      <c r="B28" s="14" t="s">
        <v>38</v>
      </c>
      <c r="C28" s="7"/>
      <c r="D28" s="7">
        <v>12082.82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26186.41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13561+2992+2741+3000</f>
        <v>22294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4639.14+861.72</f>
        <v>5500.860000000001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27621.54</v>
      </c>
      <c r="E37" s="9"/>
      <c r="F37" s="9"/>
      <c r="G37"/>
      <c r="H37"/>
    </row>
    <row r="38" spans="2:6" ht="11.25">
      <c r="B38" s="15" t="s">
        <v>37</v>
      </c>
      <c r="C38" s="7"/>
      <c r="D38" s="7">
        <v>20366.79</v>
      </c>
      <c r="E38" s="5"/>
      <c r="F38" s="5"/>
    </row>
    <row r="39" spans="1:8" ht="32.25" customHeight="1">
      <c r="A39"/>
      <c r="B39" s="16" t="s">
        <v>27</v>
      </c>
      <c r="C39" s="25"/>
      <c r="D39" s="25">
        <v>5100.3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2154.45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5251.37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538.32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1042.57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3670.48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2019-03-19T09:51:00Z</dcterms:modified>
  <cp:category/>
  <cp:version/>
  <cp:contentType/>
  <cp:contentStatus/>
  <cp:revision>1</cp:revision>
</cp:coreProperties>
</file>