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<sst xmlns="http://schemas.openxmlformats.org/spreadsheetml/2006/main" count="61" uniqueCount="54">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</sst>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9">
      <selection activeCell="O27" sqref="O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588.6</v>
      </c>
    </row>
    <row r="7" spans="1:4" ht="11.25">
      <c r="A7" s="4"/>
      <c r="B7" s="5" t="s">
        <v>5</v>
      </c>
      <c r="C7" s="6" t="s">
        <v>4</v>
      </c>
      <c r="D7" s="7">
        <v>588.6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12565.88</v>
      </c>
      <c r="D12" s="7">
        <v>14432.07</v>
      </c>
      <c r="E12" s="7">
        <v>22540.57</v>
      </c>
      <c r="F12" s="7">
        <f>C12+D12-E12</f>
        <v>4457.379999999997</v>
      </c>
    </row>
    <row r="13" spans="2:6" ht="11.25">
      <c r="B13" s="5" t="s">
        <v>10</v>
      </c>
      <c r="C13" s="7">
        <v>29179.88</v>
      </c>
      <c r="D13" s="7">
        <v>34908.03</v>
      </c>
      <c r="E13" s="7">
        <v>51625.69</v>
      </c>
      <c r="F13" s="7">
        <f>C13+D13-E13</f>
        <v>12462.220000000001</v>
      </c>
    </row>
    <row r="14" spans="2:6" ht="11.25">
      <c r="B14" s="10" t="s">
        <v>11</v>
      </c>
      <c r="C14" s="22">
        <f>C12+C13</f>
        <v>41745.76</v>
      </c>
      <c r="D14" s="22">
        <f>D12+D13</f>
        <v>49340.1</v>
      </c>
      <c r="E14" s="22">
        <f>SUM(E12:E13)</f>
        <v>74166.26000000001</v>
      </c>
      <c r="F14" s="22">
        <f>F12+F13</f>
        <v>16919.6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51232.54</v>
      </c>
      <c r="D19" s="20">
        <f>D20+D21+D22+D23</f>
        <v>115935.34</v>
      </c>
      <c r="E19" s="20">
        <f>E20+E21+E22+E23</f>
        <v>132058.57</v>
      </c>
      <c r="F19" s="20">
        <f>F20+F21+F22+F23</f>
        <v>35109.31</v>
      </c>
      <c r="G19" s="24">
        <f>E19/D19*100</f>
        <v>113.90708820968656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51232.54</v>
      </c>
      <c r="D21" s="7">
        <v>115935.34</v>
      </c>
      <c r="E21" s="7">
        <v>132058.57</v>
      </c>
      <c r="F21" s="7">
        <f>C21+D21-E21</f>
        <v>35109.31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2" ht="11.25">
      <c r="B27" s="30"/>
      <c r="C27" s="34">
        <v>-6910.83</v>
      </c>
      <c r="D27" s="34">
        <f>D28+D29+D30+D31+D32+D33+D34+D35+D36+D37+D41</f>
        <v>108067.2</v>
      </c>
      <c r="E27" s="34">
        <f>E19</f>
        <v>132058.57</v>
      </c>
      <c r="F27" s="34">
        <f>C27+E27-D27</f>
        <v>17080.540000000008</v>
      </c>
      <c r="L27" s="43"/>
    </row>
    <row r="28" spans="1:8" ht="21.75" customHeight="1">
      <c r="A28"/>
      <c r="B28" s="14" t="s">
        <v>38</v>
      </c>
      <c r="C28" s="7"/>
      <c r="D28" s="7">
        <v>11936.81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2896</v>
      </c>
      <c r="E29" s="5"/>
      <c r="F29" s="5"/>
    </row>
    <row r="30" spans="2:6" ht="11.25">
      <c r="B30" s="5" t="s">
        <v>22</v>
      </c>
      <c r="C30" s="7"/>
      <c r="D30" s="7">
        <v>20381.45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2244</f>
        <v>2244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4982+12456+2618+7849</f>
        <v>27905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4583.08+3815.04</f>
        <v>8398.119999999999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28542.120000000003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20190.24</v>
      </c>
      <c r="E38" s="5"/>
      <c r="F38" s="5"/>
    </row>
    <row r="39" spans="1:8" ht="32.25" customHeight="1">
      <c r="A39"/>
      <c r="B39" s="16" t="s">
        <v>27</v>
      </c>
      <c r="C39" s="25"/>
      <c r="D39" s="25">
        <v>6293.04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2058.84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5763.700000000001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549.63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1064.47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4149.6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2019-03-18T14:49:41Z</dcterms:modified>
  <cp:category/>
  <cp:version/>
  <cp:contentType/>
  <cp:contentStatus/>
  <cp:revision>1</cp:revision>
</cp:coreProperties>
</file>