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<sst xmlns="http://schemas.openxmlformats.org/spreadsheetml/2006/main" count="52" uniqueCount="48">
  <si>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</si>
  <si>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</si>
  <si>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</si>
  <si>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</si>
  <si>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</si>
  <si>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</si>
  <si>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</si>
  <si>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</si>
  <si>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</si>
  <si>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</si>
  <si>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</si>
  <si>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</si>
  <si>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</si>
  <si>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</si>
  <si>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</si>
  <si>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</si>
  <si>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</si>
  <si>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</si>
  <si>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</si>
  <si>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</si>
  <si>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</si>
  <si>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</si>
  <si>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</si>
  <si>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</si>
  <si>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</si>
  <si>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</si>
  <si>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</si>
  <si>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</si>
  <si>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</si>
  <si>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</si>
  <si>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</si>
  <si>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</si>
  <si>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</si>
  <si>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</si>
  <si>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</si>
  <si>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</si>
  <si>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</si>
  <si>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</si>
  <si>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</si>
  <si>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</si>
  <si>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</si>
  <si>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</si>
  <si>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</si>
  <si>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</si>
  <si>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</si>
  <si>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</si>
  <si>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Целевой сбор (модернизация УКУТ)</t>
  </si>
  <si>
    <t>Информация о доходах и расходах за 01.01.2019 - 31.12.2019 по адресу: 623270, Свердловская обл, Дегтярск г, Клубная д. №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</si>
</sst>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left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8">
      <selection activeCell="M22" sqref="M2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83203125" style="1" customWidth="1"/>
    <col min="9" max="9" width="10.83203125" style="0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1137.14</v>
      </c>
    </row>
    <row r="7" spans="1:4" ht="11.25">
      <c r="A7" s="4"/>
      <c r="B7" s="5" t="s">
        <v>5</v>
      </c>
      <c r="C7" s="6" t="s">
        <v>4</v>
      </c>
      <c r="D7" s="7">
        <v>1137.14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130875.85</v>
      </c>
      <c r="D13" s="19">
        <f>D14+D15+D16+D17</f>
        <v>275701.2</v>
      </c>
      <c r="E13" s="19">
        <f>E14+E15+E16+E17</f>
        <v>210197.19</v>
      </c>
      <c r="F13" s="19">
        <f>F14+F15+F16+F17</f>
        <v>196379.86000000004</v>
      </c>
      <c r="G13" s="22">
        <f>E13/D13*100</f>
        <v>76.24094127990737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130875.85</v>
      </c>
      <c r="D15" s="7">
        <v>275701.2</v>
      </c>
      <c r="E15" s="7">
        <v>210197.19</v>
      </c>
      <c r="F15" s="7">
        <f>C15+D15-E15</f>
        <v>196379.86000000004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6" t="s">
        <v>46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15209.83</v>
      </c>
      <c r="D21" s="32">
        <f>D22+D23+D24+D25+D26+D27+D28+D29+D30+D31+D35</f>
        <v>246862.81999999995</v>
      </c>
      <c r="E21" s="32">
        <f>E13</f>
        <v>210197.19</v>
      </c>
      <c r="F21" s="32">
        <f>C21+E21-D21</f>
        <v>-21455.79999999996</v>
      </c>
      <c r="L21" s="37"/>
    </row>
    <row r="22" spans="1:11" ht="21.75" customHeight="1">
      <c r="A22"/>
      <c r="B22" s="13" t="s">
        <v>34</v>
      </c>
      <c r="C22" s="7"/>
      <c r="D22" s="7">
        <f>23470.57+1702.94</f>
        <v>25173.51</v>
      </c>
      <c r="E22" s="9"/>
      <c r="F22" s="9"/>
      <c r="G22"/>
      <c r="H22"/>
      <c r="K22" s="37"/>
    </row>
    <row r="23" spans="2:6" ht="13.5" customHeight="1">
      <c r="B23" s="30" t="s">
        <v>35</v>
      </c>
      <c r="C23" s="7"/>
      <c r="D23" s="7"/>
      <c r="E23" s="5"/>
      <c r="F23" s="5"/>
    </row>
    <row r="24" spans="2:11" ht="11.25">
      <c r="B24" s="5" t="s">
        <v>18</v>
      </c>
      <c r="C24" s="7"/>
      <c r="D24" s="7">
        <v>65254.91</v>
      </c>
      <c r="E24" s="5"/>
      <c r="F24" s="5"/>
      <c r="K24" s="37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6538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11220+3600+9600</f>
        <v>24420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24797+8762</f>
        <v>33559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9050.26+8587.48</f>
        <v>17637.739999999998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51832.829999999994</v>
      </c>
      <c r="E31" s="9"/>
      <c r="F31" s="9"/>
      <c r="G31"/>
      <c r="H31"/>
    </row>
    <row r="32" spans="2:6" ht="11.25">
      <c r="B32" s="14" t="s">
        <v>33</v>
      </c>
      <c r="C32" s="7"/>
      <c r="D32" s="7">
        <v>39452.6</v>
      </c>
      <c r="E32" s="5"/>
      <c r="F32" s="5"/>
    </row>
    <row r="33" spans="1:8" ht="32.25" customHeight="1">
      <c r="A33"/>
      <c r="B33" s="15" t="s">
        <v>23</v>
      </c>
      <c r="C33" s="23"/>
      <c r="D33" s="23">
        <v>8213.05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4167.18</v>
      </c>
      <c r="E34" s="9"/>
      <c r="F34" s="9"/>
      <c r="G34"/>
      <c r="H34"/>
    </row>
    <row r="35" spans="1:8" ht="11.25" customHeight="1">
      <c r="A35"/>
      <c r="B35" s="15" t="s">
        <v>38</v>
      </c>
      <c r="C35" s="7"/>
      <c r="D35" s="7">
        <f>D36+D37+D38+D39</f>
        <v>22446.829999999998</v>
      </c>
      <c r="E35" s="9"/>
      <c r="F35" s="9"/>
      <c r="G35"/>
      <c r="H35"/>
    </row>
    <row r="36" spans="1:8" ht="11.25" customHeight="1">
      <c r="A36"/>
      <c r="B36" s="15" t="s">
        <v>39</v>
      </c>
      <c r="C36" s="7"/>
      <c r="D36" s="7">
        <v>998.03</v>
      </c>
      <c r="E36" s="9"/>
      <c r="F36" s="9"/>
      <c r="G36"/>
      <c r="H36"/>
    </row>
    <row r="37" spans="1:8" ht="11.25" customHeight="1">
      <c r="A37"/>
      <c r="B37" s="15" t="s">
        <v>40</v>
      </c>
      <c r="C37" s="7"/>
      <c r="D37" s="7">
        <v>2311.68</v>
      </c>
      <c r="E37" s="9"/>
      <c r="F37" s="9"/>
      <c r="G37"/>
      <c r="H37"/>
    </row>
    <row r="38" spans="2:6" ht="11.25">
      <c r="B38" s="15" t="s">
        <v>41</v>
      </c>
      <c r="C38" s="7"/>
      <c r="D38" s="7">
        <f>C38</f>
        <v>0</v>
      </c>
      <c r="E38" s="9"/>
      <c r="F38" s="9"/>
    </row>
    <row r="39" spans="2:6" ht="11.25">
      <c r="B39" s="15" t="s">
        <v>42</v>
      </c>
      <c r="C39" s="7"/>
      <c r="D39" s="7">
        <v>19137.12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43</v>
      </c>
      <c r="C41" s="41"/>
      <c r="D41" s="41"/>
      <c r="E41" s="41"/>
      <c r="F41" s="41"/>
    </row>
    <row r="42" spans="2:6" ht="11.25">
      <c r="B42" s="34" t="s">
        <v>16</v>
      </c>
      <c r="C42" s="35" t="s">
        <v>44</v>
      </c>
      <c r="D42" s="35" t="s">
        <v>28</v>
      </c>
      <c r="E42" s="35" t="s">
        <v>17</v>
      </c>
      <c r="F42" s="33"/>
    </row>
    <row r="43" spans="2:6" ht="11.25">
      <c r="B43" s="15" t="s">
        <v>45</v>
      </c>
      <c r="C43" s="7"/>
      <c r="D43" s="7"/>
      <c r="E43" s="7">
        <f>C43*0.35</f>
        <v>0</v>
      </c>
      <c r="F43"/>
    </row>
    <row r="44" spans="2:6" ht="11.25">
      <c r="B44" s="36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2020-03-15T09:32:59Z</dcterms:modified>
  <cp:category/>
  <cp:version/>
  <cp:contentType/>
  <cp:contentStatus/>
  <cp:revision>1</cp:revision>
</cp:coreProperties>
</file>