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15" windowHeight="12300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<sst xmlns="http://schemas.openxmlformats.org/spreadsheetml/2006/main" count="61" uniqueCount="54">
  <si>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</si>
  <si>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</si>
  <si>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</si>
  <si>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</si>
  <si>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</si>
  <si>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</si>
  <si>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Информация по объемам потребления коммунальных услуг в денежном выражении, руб.</t>
  </si>
  <si>
    <t>Наименование услуги</t>
  </si>
  <si>
    <t>Начислено населению</t>
  </si>
  <si>
    <t>Водоотведение</t>
  </si>
  <si>
    <t>Холодное водоснабжение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</si>
  <si>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</si>
  <si>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</si>
  <si>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</si>
  <si>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</si>
  <si>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</si>
  <si>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</si>
  <si>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</si>
  <si>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</si>
  <si>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</si>
  <si>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</si>
  <si>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</si>
  <si>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</si>
  <si>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</si>
  <si>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</si>
  <si>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</si>
  <si>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</si>
  <si>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</si>
  <si>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</si>
  <si>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</si>
  <si>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</si>
  <si>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</si>
  <si>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</si>
  <si>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</si>
  <si>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</si>
  <si>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</si>
  <si>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</si>
  <si>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</si>
  <si>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</si>
  <si>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Сальдо на начало периода</t>
  </si>
  <si>
    <t>2. Содержание МОП</t>
  </si>
  <si>
    <t>Сальдо на конец периода</t>
  </si>
  <si>
    <t>Переходящий остаток на начало периода</t>
  </si>
  <si>
    <t>Переходящий остаток на конец периода</t>
  </si>
  <si>
    <t>Информация о доходах и расходах за 01.01.2017 - 31.12.2017 по адресу: 623270, Свердловская обл, Дегтярск г, Ур. Танкистов д. № 4</t>
  </si>
  <si>
    <t>Целевой сбор (модернизация УКУТ)</t>
  </si>
  <si>
    <t>Коммунальный ресурс при содержании общего имущества</t>
  </si>
  <si>
    <t>1. Отведение сточных вод</t>
  </si>
  <si>
    <t>2. Холодная вода</t>
  </si>
  <si>
    <t>3. Горячая вода</t>
  </si>
  <si>
    <t>4. Электроэнергия</t>
  </si>
  <si>
    <t>Средства, затраченные на содержание жилья (нежилые помещения)</t>
  </si>
  <si>
    <t>Начислено</t>
  </si>
  <si>
    <t>Содержание общего имущества МКД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</si>
</sst>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00"/>
    <numFmt numFmtId="166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6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horizontal="center" wrapText="1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H52"/>
  <sheetViews>
    <sheetView tabSelected="1" zoomScalePageLayoutView="0" workbookViewId="0" topLeftCell="A13">
      <selection activeCell="F36" sqref="F36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1.3359375" style="1" customWidth="1"/>
  </cols>
  <sheetData>
    <row r="2" spans="2:7" ht="11.25">
      <c r="B2" s="39" t="s">
        <v>44</v>
      </c>
      <c r="C2" s="39"/>
      <c r="D2" s="39"/>
      <c r="E2" s="39"/>
      <c r="F2" s="39"/>
      <c r="G2" s="39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617.2</v>
      </c>
    </row>
    <row r="7" spans="1:4" ht="11.25">
      <c r="A7" s="4"/>
      <c r="B7" s="5" t="s">
        <v>5</v>
      </c>
      <c r="C7" s="6" t="s">
        <v>4</v>
      </c>
      <c r="D7" s="7">
        <v>617.2</v>
      </c>
    </row>
    <row r="9" spans="1:8" ht="12.75" customHeight="1">
      <c r="A9"/>
      <c r="B9" s="40" t="s">
        <v>6</v>
      </c>
      <c r="C9" s="40"/>
      <c r="D9" s="40"/>
      <c r="E9" s="40"/>
      <c r="F9" s="40"/>
      <c r="G9" s="40"/>
      <c r="H9"/>
    </row>
    <row r="11" spans="1:8" ht="21.75" customHeight="1">
      <c r="A11"/>
      <c r="B11" s="8" t="s">
        <v>7</v>
      </c>
      <c r="C11" s="8" t="s">
        <v>39</v>
      </c>
      <c r="D11" s="8" t="s">
        <v>8</v>
      </c>
      <c r="E11" s="8" t="s">
        <v>13</v>
      </c>
      <c r="F11" s="8" t="s">
        <v>41</v>
      </c>
      <c r="G11"/>
      <c r="H11"/>
    </row>
    <row r="12" spans="2:6" ht="11.25">
      <c r="B12" s="5" t="s">
        <v>9</v>
      </c>
      <c r="C12" s="7">
        <v>6077.28</v>
      </c>
      <c r="D12" s="7">
        <v>16201.64</v>
      </c>
      <c r="E12" s="7">
        <v>13632.16</v>
      </c>
      <c r="F12" s="7">
        <f>C12+D12-E12</f>
        <v>8646.759999999998</v>
      </c>
    </row>
    <row r="13" spans="2:6" ht="11.25">
      <c r="B13" s="5" t="s">
        <v>10</v>
      </c>
      <c r="C13" s="7">
        <v>15351.2</v>
      </c>
      <c r="D13" s="7">
        <v>39660.71</v>
      </c>
      <c r="E13" s="7">
        <v>32228.36</v>
      </c>
      <c r="F13" s="7">
        <f>C13+D13-E13</f>
        <v>22783.550000000003</v>
      </c>
    </row>
    <row r="14" spans="2:6" ht="11.25">
      <c r="B14" s="10" t="s">
        <v>11</v>
      </c>
      <c r="C14" s="22">
        <f>C12+C13</f>
        <v>21428.48</v>
      </c>
      <c r="D14" s="22">
        <f>D12+D13</f>
        <v>55862.35</v>
      </c>
      <c r="E14" s="22">
        <f>SUM(E12:E13)</f>
        <v>45860.520000000004</v>
      </c>
      <c r="F14" s="22">
        <f>F12+F13</f>
        <v>31430.31</v>
      </c>
    </row>
    <row r="16" spans="1:8" ht="24.75" customHeight="1">
      <c r="A16"/>
      <c r="B16" s="40" t="s">
        <v>12</v>
      </c>
      <c r="C16" s="40"/>
      <c r="D16" s="40"/>
      <c r="E16" s="40"/>
      <c r="F16" s="40"/>
      <c r="G16" s="40"/>
      <c r="H16"/>
    </row>
    <row r="18" spans="1:8" ht="21.75" customHeight="1">
      <c r="A18"/>
      <c r="B18" s="8" t="s">
        <v>7</v>
      </c>
      <c r="C18" s="8" t="s">
        <v>35</v>
      </c>
      <c r="D18" s="8" t="s">
        <v>8</v>
      </c>
      <c r="E18" s="8" t="s">
        <v>13</v>
      </c>
      <c r="F18" s="8" t="s">
        <v>36</v>
      </c>
      <c r="G18" s="8" t="s">
        <v>14</v>
      </c>
      <c r="H18"/>
    </row>
    <row r="19" spans="2:7" ht="12">
      <c r="B19" s="11" t="s">
        <v>15</v>
      </c>
      <c r="C19" s="20">
        <f>C20+C21+C22+C23</f>
        <v>37107.31</v>
      </c>
      <c r="D19" s="20">
        <f>D20+D21+D22+D23</f>
        <v>122855.19</v>
      </c>
      <c r="E19" s="20">
        <f>E20+E21+E22+E23</f>
        <v>100628.79</v>
      </c>
      <c r="F19" s="20">
        <f>F20+F21+F22+F23</f>
        <v>59333.71000000001</v>
      </c>
      <c r="G19" s="24">
        <f>E19/D19*100</f>
        <v>81.90845661465339</v>
      </c>
    </row>
    <row r="20" spans="1:8" ht="11.25" customHeight="1">
      <c r="A20"/>
      <c r="B20" s="12" t="s">
        <v>16</v>
      </c>
      <c r="C20" s="23"/>
      <c r="D20" s="21"/>
      <c r="E20" s="5"/>
      <c r="F20" s="21"/>
      <c r="G20" s="9"/>
      <c r="H20"/>
    </row>
    <row r="21" spans="1:8" ht="11.25" customHeight="1">
      <c r="A21"/>
      <c r="B21" s="12" t="s">
        <v>17</v>
      </c>
      <c r="C21" s="7">
        <v>37107.31</v>
      </c>
      <c r="D21" s="7">
        <v>122855.19</v>
      </c>
      <c r="E21" s="7">
        <v>100628.79</v>
      </c>
      <c r="F21" s="7">
        <f>C21+D21-E21</f>
        <v>59333.71000000001</v>
      </c>
      <c r="G21" s="9"/>
      <c r="H21"/>
    </row>
    <row r="22" spans="1:8" ht="11.25" customHeight="1">
      <c r="A22"/>
      <c r="B22" s="12" t="s">
        <v>18</v>
      </c>
      <c r="C22" s="23"/>
      <c r="D22" s="6"/>
      <c r="E22" s="9"/>
      <c r="F22" s="6"/>
      <c r="G22" s="9"/>
      <c r="H22"/>
    </row>
    <row r="23" spans="1:8" ht="11.25" customHeight="1">
      <c r="A23"/>
      <c r="B23" s="35" t="s">
        <v>45</v>
      </c>
      <c r="C23" s="7">
        <v>0</v>
      </c>
      <c r="D23" s="7">
        <v>0</v>
      </c>
      <c r="E23" s="7">
        <v>0</v>
      </c>
      <c r="F23" s="7">
        <f>C23+D23-E23</f>
        <v>0</v>
      </c>
      <c r="G23" s="9"/>
      <c r="H23"/>
    </row>
    <row r="25" spans="2:7" ht="12.75">
      <c r="B25" s="41" t="s">
        <v>19</v>
      </c>
      <c r="C25" s="41"/>
      <c r="D25" s="41"/>
      <c r="E25" s="41"/>
      <c r="F25" s="41"/>
      <c r="G25" s="41"/>
    </row>
    <row r="26" spans="2:6" ht="38.25" customHeight="1">
      <c r="B26" s="11" t="s">
        <v>20</v>
      </c>
      <c r="C26" s="33" t="s">
        <v>42</v>
      </c>
      <c r="D26" s="13" t="s">
        <v>21</v>
      </c>
      <c r="E26" s="13" t="s">
        <v>32</v>
      </c>
      <c r="F26" s="31" t="s">
        <v>43</v>
      </c>
    </row>
    <row r="27" spans="2:6" ht="11.25">
      <c r="B27" s="30"/>
      <c r="C27" s="34">
        <v>-9002.91</v>
      </c>
      <c r="D27" s="34">
        <f>D28+D29+D30+D31+D32+D33+D34+D35+D36+D37+D41</f>
        <v>116527.77</v>
      </c>
      <c r="E27" s="34">
        <f>E19</f>
        <v>100628.79</v>
      </c>
      <c r="F27" s="34">
        <f>C27+E27-D27</f>
        <v>-24901.890000000014</v>
      </c>
    </row>
    <row r="28" spans="1:8" ht="21.75" customHeight="1">
      <c r="A28"/>
      <c r="B28" s="14" t="s">
        <v>38</v>
      </c>
      <c r="C28" s="7"/>
      <c r="D28" s="7">
        <f>465+291.13+1474.89+14442.51</f>
        <v>16673.53</v>
      </c>
      <c r="E28" s="9"/>
      <c r="F28" s="9"/>
      <c r="G28"/>
      <c r="H28"/>
    </row>
    <row r="29" spans="2:6" ht="13.5" customHeight="1">
      <c r="B29" s="32" t="s">
        <v>40</v>
      </c>
      <c r="C29" s="7"/>
      <c r="D29" s="7">
        <v>830</v>
      </c>
      <c r="E29" s="5"/>
      <c r="F29" s="5"/>
    </row>
    <row r="30" spans="2:6" ht="11.25">
      <c r="B30" s="5" t="s">
        <v>22</v>
      </c>
      <c r="C30" s="7"/>
      <c r="D30" s="7">
        <v>16546.3</v>
      </c>
      <c r="E30" s="5"/>
      <c r="F30" s="5"/>
    </row>
    <row r="31" spans="1:8" ht="11.25" customHeight="1">
      <c r="A31"/>
      <c r="B31" s="14" t="s">
        <v>23</v>
      </c>
      <c r="C31" s="7"/>
      <c r="D31" s="7"/>
      <c r="E31" s="9"/>
      <c r="F31" s="9"/>
      <c r="G31"/>
      <c r="H31"/>
    </row>
    <row r="32" spans="1:8" ht="11.25" customHeight="1">
      <c r="A32"/>
      <c r="B32" s="14" t="s">
        <v>24</v>
      </c>
      <c r="C32" s="7"/>
      <c r="D32" s="7">
        <v>3526.46</v>
      </c>
      <c r="E32" s="9"/>
      <c r="F32" s="9"/>
      <c r="G32"/>
      <c r="H32"/>
    </row>
    <row r="33" spans="1:8" ht="20.25" customHeight="1">
      <c r="A33"/>
      <c r="B33" s="14" t="s">
        <v>31</v>
      </c>
      <c r="C33" s="7"/>
      <c r="D33" s="7">
        <f>15450+2400</f>
        <v>17850</v>
      </c>
      <c r="E33" s="9"/>
      <c r="F33" s="9"/>
      <c r="G33"/>
      <c r="H33"/>
    </row>
    <row r="34" spans="1:8" ht="32.25" customHeight="1">
      <c r="A34"/>
      <c r="B34" s="14" t="s">
        <v>25</v>
      </c>
      <c r="C34" s="7"/>
      <c r="D34" s="7">
        <f>1407+450+2400</f>
        <v>4257</v>
      </c>
      <c r="E34" s="9"/>
      <c r="F34" s="9"/>
      <c r="G34"/>
      <c r="H34"/>
    </row>
    <row r="35" spans="1:8" ht="21.75" customHeight="1">
      <c r="A35"/>
      <c r="B35" s="14" t="s">
        <v>33</v>
      </c>
      <c r="C35" s="7"/>
      <c r="D35" s="7">
        <f>7780+3651+7000</f>
        <v>18431</v>
      </c>
      <c r="E35" s="9"/>
      <c r="F35" s="9"/>
      <c r="G35"/>
      <c r="H35"/>
    </row>
    <row r="36" spans="1:8" ht="11.25" customHeight="1">
      <c r="A36"/>
      <c r="B36" s="14" t="s">
        <v>34</v>
      </c>
      <c r="C36" s="7"/>
      <c r="D36" s="7">
        <f>4221.65+1123.54</f>
        <v>5345.19</v>
      </c>
      <c r="E36" s="9"/>
      <c r="F36" s="9"/>
      <c r="G36"/>
      <c r="H36"/>
    </row>
    <row r="37" spans="1:8" ht="11.25" customHeight="1">
      <c r="A37"/>
      <c r="B37" s="14" t="s">
        <v>26</v>
      </c>
      <c r="C37" s="7"/>
      <c r="D37" s="7">
        <f>SUM(D38:D40)</f>
        <v>27759.810000000005</v>
      </c>
      <c r="E37" s="9"/>
      <c r="F37" s="9"/>
      <c r="G37"/>
      <c r="H37"/>
    </row>
    <row r="38" spans="2:6" ht="11.25">
      <c r="B38" s="15" t="s">
        <v>37</v>
      </c>
      <c r="C38" s="7"/>
      <c r="D38" s="7">
        <v>21163.33</v>
      </c>
      <c r="E38" s="5"/>
      <c r="F38" s="5"/>
    </row>
    <row r="39" spans="1:8" ht="32.25" customHeight="1">
      <c r="A39"/>
      <c r="B39" s="16" t="s">
        <v>27</v>
      </c>
      <c r="C39" s="25"/>
      <c r="D39" s="25">
        <v>4429.65</v>
      </c>
      <c r="E39" s="9"/>
      <c r="F39" s="9"/>
      <c r="G39"/>
      <c r="H39"/>
    </row>
    <row r="40" spans="1:8" ht="11.25" customHeight="1">
      <c r="A40"/>
      <c r="B40" s="16" t="s">
        <v>28</v>
      </c>
      <c r="C40" s="7"/>
      <c r="D40" s="7">
        <v>2166.83</v>
      </c>
      <c r="E40" s="9"/>
      <c r="F40" s="9"/>
      <c r="G40"/>
      <c r="H40"/>
    </row>
    <row r="41" spans="1:8" ht="21.75" customHeight="1">
      <c r="A41"/>
      <c r="B41" s="16" t="s">
        <v>46</v>
      </c>
      <c r="C41" s="7"/>
      <c r="D41" s="7">
        <f>D42+D43+D44+D45</f>
        <v>5308.4800000000005</v>
      </c>
      <c r="E41" s="9"/>
      <c r="F41" s="9"/>
      <c r="G41"/>
      <c r="H41"/>
    </row>
    <row r="42" spans="1:8" ht="11.25" customHeight="1">
      <c r="A42"/>
      <c r="B42" s="16" t="s">
        <v>47</v>
      </c>
      <c r="C42" s="7"/>
      <c r="D42" s="7">
        <v>245.26</v>
      </c>
      <c r="E42" s="9"/>
      <c r="F42" s="9"/>
      <c r="G42"/>
      <c r="H42"/>
    </row>
    <row r="43" spans="1:8" ht="11.25" customHeight="1">
      <c r="A43"/>
      <c r="B43" s="16" t="s">
        <v>48</v>
      </c>
      <c r="C43" s="7"/>
      <c r="D43" s="7">
        <v>673.92</v>
      </c>
      <c r="E43" s="9"/>
      <c r="F43" s="9"/>
      <c r="G43"/>
      <c r="H43"/>
    </row>
    <row r="44" spans="2:6" ht="11.25">
      <c r="B44" s="16" t="s">
        <v>49</v>
      </c>
      <c r="C44" s="7"/>
      <c r="D44" s="7">
        <v>0</v>
      </c>
      <c r="E44" s="9"/>
      <c r="F44" s="9"/>
    </row>
    <row r="45" spans="2:6" ht="11.25">
      <c r="B45" s="16" t="s">
        <v>50</v>
      </c>
      <c r="C45" s="7"/>
      <c r="D45" s="7">
        <v>4389.3</v>
      </c>
      <c r="E45" s="9"/>
      <c r="F45" s="9"/>
    </row>
    <row r="46" spans="2:6" ht="11.25">
      <c r="B46" s="26"/>
      <c r="C46" s="27"/>
      <c r="D46" s="28"/>
      <c r="E46" s="29"/>
      <c r="F46"/>
    </row>
    <row r="47" spans="2:6" ht="11.25">
      <c r="B47" s="42" t="s">
        <v>51</v>
      </c>
      <c r="C47" s="42"/>
      <c r="D47" s="42"/>
      <c r="E47" s="42"/>
      <c r="F47" s="42"/>
    </row>
    <row r="48" spans="2:6" ht="11.25">
      <c r="B48" s="37" t="s">
        <v>20</v>
      </c>
      <c r="C48" s="38" t="s">
        <v>52</v>
      </c>
      <c r="D48" s="38" t="s">
        <v>32</v>
      </c>
      <c r="E48" s="38" t="s">
        <v>21</v>
      </c>
      <c r="F48" s="36"/>
    </row>
    <row r="49" spans="2:6" ht="11.25">
      <c r="B49" s="16" t="s">
        <v>53</v>
      </c>
      <c r="C49" s="7">
        <v>0</v>
      </c>
      <c r="D49" s="7">
        <v>0</v>
      </c>
      <c r="E49" s="7">
        <f>C49*0.35</f>
        <v>0</v>
      </c>
      <c r="F49"/>
    </row>
    <row r="50" spans="2:6" ht="11.25">
      <c r="B50" s="35"/>
      <c r="C50" s="7"/>
      <c r="D50" s="6"/>
      <c r="E50" s="6"/>
      <c r="F50"/>
    </row>
    <row r="52" spans="2:4" ht="12">
      <c r="B52" s="17" t="s">
        <v>29</v>
      </c>
      <c r="C52" s="18"/>
      <c r="D52" s="19" t="s">
        <v>30</v>
      </c>
    </row>
  </sheetData>
  <sheetProtection/>
  <mergeCells count="5">
    <mergeCell ref="B2:G2"/>
    <mergeCell ref="B9:G9"/>
    <mergeCell ref="B16:G16"/>
    <mergeCell ref="B25:G25"/>
    <mergeCell ref="B47:F4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Татьяна</cp:lastModifiedBy>
  <cp:lastPrinted>2017-03-02T09:53:08Z</cp:lastPrinted>
  <dcterms:created xsi:type="dcterms:W3CDTF">2017-02-17T04:02:19Z</dcterms:created>
  <dcterms:modified xsi:type="dcterms:W3CDTF">2018-03-24T07:24:12Z</dcterms:modified>
  <cp:category/>
  <cp:version/>
  <cp:contentType/>
  <cp:contentStatus/>
  <cp:revision>1</cp:revision>
</cp:coreProperties>
</file>