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<sst xmlns="http://schemas.openxmlformats.org/spreadsheetml/2006/main" count="49" uniqueCount="45">
  <si>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</si>
  <si>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</si>
  <si>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</si>
  <si>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</si>
  <si>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</si>
  <si>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</si>
  <si>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</si>
  <si>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</si>
  <si>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</si>
  <si>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</si>
  <si>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</si>
  <si>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</si>
  <si>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</si>
  <si>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</si>
  <si>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</si>
  <si>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</si>
  <si>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</si>
  <si>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</si>
  <si>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</si>
  <si>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</si>
  <si>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</si>
  <si>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</si>
  <si>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</si>
  <si>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</si>
  <si>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</si>
  <si>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</si>
  <si>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</si>
  <si>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</si>
  <si>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</si>
  <si>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</si>
  <si>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</si>
  <si>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</si>
  <si>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</si>
  <si>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</si>
  <si>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</si>
  <si>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</si>
  <si>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</si>
  <si>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</si>
  <si>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</si>
  <si>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</si>
  <si>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</si>
  <si>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</si>
  <si>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</si>
  <si>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</si>
  <si>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г,Шевченко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</si>
</sst>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2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3374.5</v>
      </c>
    </row>
    <row r="7" spans="1:4" ht="11.25">
      <c r="A7" s="4"/>
      <c r="B7" s="5" t="s">
        <v>5</v>
      </c>
      <c r="C7" s="6" t="s">
        <v>4</v>
      </c>
      <c r="D7" s="7">
        <v>3374.5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8460.59</v>
      </c>
      <c r="D12" s="7">
        <v>85300.14</v>
      </c>
      <c r="E12" s="7">
        <v>84901.35</v>
      </c>
      <c r="F12" s="7">
        <f>C12+D12-E12</f>
        <v>8859.37999999999</v>
      </c>
    </row>
    <row r="13" spans="2:6" ht="11.25">
      <c r="B13" s="5" t="s">
        <v>10</v>
      </c>
      <c r="C13" s="7">
        <v>16786.06</v>
      </c>
      <c r="D13" s="7">
        <v>172043.33</v>
      </c>
      <c r="E13" s="7">
        <v>170906.02</v>
      </c>
      <c r="F13" s="7">
        <f>C13+D13-E13</f>
        <v>17923.369999999995</v>
      </c>
    </row>
    <row r="14" spans="2:6" ht="11.25">
      <c r="B14" s="10" t="s">
        <v>11</v>
      </c>
      <c r="C14" s="22">
        <f>C12+C13</f>
        <v>25246.65</v>
      </c>
      <c r="D14" s="22">
        <f>D12+D13</f>
        <v>257343.46999999997</v>
      </c>
      <c r="E14" s="22">
        <f>SUM(E12:E13)</f>
        <v>255807.37</v>
      </c>
      <c r="F14" s="22">
        <f>F12+F13</f>
        <v>26782.749999999985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63692.73</v>
      </c>
      <c r="D19" s="20">
        <f>D20+D21+D20</f>
        <v>637432.96</v>
      </c>
      <c r="E19" s="20">
        <f>E20+E21+E20</f>
        <v>639265.56</v>
      </c>
      <c r="F19" s="20">
        <f>F20+F21+F20</f>
        <v>61860.12999999989</v>
      </c>
      <c r="G19" s="24">
        <f>E19/D19*100</f>
        <v>100.28749690006617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63692.73</v>
      </c>
      <c r="D21" s="7">
        <v>637432.96</v>
      </c>
      <c r="E21" s="7">
        <v>639265.56</v>
      </c>
      <c r="F21" s="7">
        <f>C21+D21-E21</f>
        <v>61860.12999999989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64106.26</v>
      </c>
      <c r="D26" s="34">
        <f>D27+D28+D29+D30+D31+D32+D33+D34+D35+D36</f>
        <v>626278.0800000001</v>
      </c>
      <c r="E26" s="34">
        <f>E19</f>
        <v>639265.56</v>
      </c>
      <c r="F26" s="34">
        <f>C26+E26-D26</f>
        <v>77093.73999999999</v>
      </c>
    </row>
    <row r="27" spans="1:8" ht="21.75" customHeight="1">
      <c r="A27"/>
      <c r="B27" s="14" t="s">
        <v>38</v>
      </c>
      <c r="C27" s="7"/>
      <c r="D27" s="7">
        <f>78870.36</f>
        <v>78870.36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83740.33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13072.12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21700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18803+23681+32800+910.2</f>
        <v>76194.2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77225+53387.22+39354.82-40000</f>
        <v>129967.04000000001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23054.44+5512.75+40000</f>
        <v>68567.19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154166.84</v>
      </c>
      <c r="E36" s="9"/>
      <c r="F36" s="9"/>
      <c r="G36"/>
      <c r="H36"/>
    </row>
    <row r="37" spans="2:6" ht="11.25">
      <c r="B37" s="15" t="s">
        <v>37</v>
      </c>
      <c r="C37" s="7"/>
      <c r="D37" s="7">
        <v>115435.4</v>
      </c>
      <c r="E37" s="5"/>
      <c r="F37" s="5"/>
    </row>
    <row r="38" spans="1:8" ht="32.25" customHeight="1">
      <c r="A38"/>
      <c r="B38" s="16" t="s">
        <v>27</v>
      </c>
      <c r="C38" s="25"/>
      <c r="D38" s="25">
        <v>26760.87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11970.57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2017-03-12T14:08:18Z</dcterms:modified>
  <cp:category/>
  <cp:version/>
  <cp:contentType/>
  <cp:contentStatus/>
  <cp:revision>1</cp:revision>
</cp:coreProperties>
</file>