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<sst xmlns="http://schemas.openxmlformats.org/spreadsheetml/2006/main" count="49" uniqueCount="45">
  <si>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</si>
  <si>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</si>
  <si>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</si>
  <si>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</si>
  <si>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</si>
  <si>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</si>
  <si>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</si>
  <si>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</si>
  <si>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</si>
  <si>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</si>
  <si>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</si>
  <si>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</si>
  <si>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</si>
  <si>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</si>
  <si>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</si>
  <si>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</si>
  <si>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</si>
  <si>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</si>
  <si>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</si>
  <si>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</si>
  <si>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</si>
  <si>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</si>
  <si>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</si>
  <si>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</si>
  <si>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</si>
  <si>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</si>
  <si>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</si>
  <si>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</si>
  <si>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</si>
  <si>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</si>
  <si>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</si>
  <si>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</si>
  <si>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</si>
  <si>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</si>
  <si>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</si>
  <si>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</si>
  <si>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</si>
  <si>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</si>
  <si>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</si>
  <si>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</si>
  <si>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</si>
  <si>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</si>
  <si>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</si>
  <si>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</si>
  <si>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Шевченко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</si>
</sst>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E32" sqref="E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499.9</v>
      </c>
    </row>
    <row r="7" spans="1:4" ht="11.25">
      <c r="A7" s="4"/>
      <c r="B7" s="5" t="s">
        <v>5</v>
      </c>
      <c r="C7" s="6" t="s">
        <v>4</v>
      </c>
      <c r="D7" s="7">
        <v>499.9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770.26</v>
      </c>
      <c r="D12" s="7">
        <v>11140.6</v>
      </c>
      <c r="E12" s="7">
        <v>10605.92</v>
      </c>
      <c r="F12" s="7">
        <f>C12+D12-E12</f>
        <v>1304.9400000000005</v>
      </c>
    </row>
    <row r="13" spans="2:6" ht="11.25">
      <c r="B13" s="5" t="s">
        <v>10</v>
      </c>
      <c r="C13" s="7">
        <v>1758.22</v>
      </c>
      <c r="D13" s="7">
        <v>27772.83</v>
      </c>
      <c r="E13" s="7">
        <v>26155.19</v>
      </c>
      <c r="F13" s="7">
        <f>C13+D13-E13</f>
        <v>3375.860000000004</v>
      </c>
    </row>
    <row r="14" spans="2:6" ht="11.25">
      <c r="B14" s="10" t="s">
        <v>11</v>
      </c>
      <c r="C14" s="22">
        <f>C12+C13</f>
        <v>2528.48</v>
      </c>
      <c r="D14" s="22">
        <f>D12+D13</f>
        <v>38913.43</v>
      </c>
      <c r="E14" s="22">
        <f>SUM(E12:E13)</f>
        <v>36761.11</v>
      </c>
      <c r="F14" s="22">
        <f>F12+F13</f>
        <v>4680.800000000005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9182.5</v>
      </c>
      <c r="D19" s="20">
        <f>D20+D21+D20</f>
        <v>94713.77</v>
      </c>
      <c r="E19" s="20">
        <f>E20+E21+E20</f>
        <v>94841.17</v>
      </c>
      <c r="F19" s="20">
        <f>F20+F21+F20</f>
        <v>9055.100000000006</v>
      </c>
      <c r="G19" s="24">
        <f>E19/D19*100</f>
        <v>100.13451053632434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9182.5</v>
      </c>
      <c r="D21" s="7">
        <v>94713.77</v>
      </c>
      <c r="E21" s="7">
        <v>94841.17</v>
      </c>
      <c r="F21" s="7">
        <f>C21+D21-E21</f>
        <v>9055.100000000006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-3172.62</v>
      </c>
      <c r="D26" s="34">
        <f>D27+D28+D29+D30+D31+D32+D33+D34+D35+D36</f>
        <v>91456.65</v>
      </c>
      <c r="E26" s="34">
        <f>E19</f>
        <v>94841.17</v>
      </c>
      <c r="F26" s="34">
        <f>C26+E26-D26</f>
        <v>211.90000000000873</v>
      </c>
    </row>
    <row r="27" spans="1:8" ht="21.75" customHeight="1">
      <c r="A27"/>
      <c r="B27" s="14" t="s">
        <v>38</v>
      </c>
      <c r="C27" s="7"/>
      <c r="D27" s="7">
        <f>3013+1554+11697.65</f>
        <v>16264.65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12575.62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1534+449+422+984+490+101+800+2435.5+7198+3000</f>
        <v>17413.5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8207+7908.81+5836.91-5000-3000</f>
        <v>13952.720000000001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3419.31+5000</f>
        <v>8419.31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22830.85</v>
      </c>
      <c r="E36" s="9"/>
      <c r="F36" s="9"/>
      <c r="G36"/>
      <c r="H36"/>
    </row>
    <row r="37" spans="2:6" ht="11.25">
      <c r="B37" s="15" t="s">
        <v>37</v>
      </c>
      <c r="C37" s="7"/>
      <c r="D37" s="7">
        <v>17120.8</v>
      </c>
      <c r="E37" s="5"/>
      <c r="F37" s="5"/>
    </row>
    <row r="38" spans="1:8" ht="32.25" customHeight="1">
      <c r="A38"/>
      <c r="B38" s="16" t="s">
        <v>27</v>
      </c>
      <c r="C38" s="25"/>
      <c r="D38" s="25">
        <v>3934.64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1775.41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2017-03-17T06:50:31Z</dcterms:modified>
  <cp:category/>
  <cp:version/>
  <cp:contentType/>
  <cp:contentStatus/>
  <cp:revision>1</cp:revision>
</cp:coreProperties>
</file>