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<sst xmlns="http://schemas.openxmlformats.org/spreadsheetml/2006/main" count="49" uniqueCount="45">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</sst>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586.5</v>
      </c>
    </row>
    <row r="7" spans="1:4" ht="11.25">
      <c r="A7" s="4"/>
      <c r="B7" s="5" t="s">
        <v>5</v>
      </c>
      <c r="C7" s="6" t="s">
        <v>4</v>
      </c>
      <c r="D7" s="7">
        <v>586.5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4038.25</v>
      </c>
      <c r="D12" s="7">
        <v>19581.62</v>
      </c>
      <c r="E12" s="7">
        <v>18806.43</v>
      </c>
      <c r="F12" s="7">
        <f>C12+D12-E12</f>
        <v>4813.439999999999</v>
      </c>
    </row>
    <row r="13" spans="2:6" ht="11.25">
      <c r="B13" s="5" t="s">
        <v>10</v>
      </c>
      <c r="C13" s="7">
        <v>9474.71</v>
      </c>
      <c r="D13" s="7">
        <v>54093.26</v>
      </c>
      <c r="E13" s="7">
        <v>50394.08</v>
      </c>
      <c r="F13" s="7">
        <f>C13+D13-E13</f>
        <v>13173.89</v>
      </c>
    </row>
    <row r="14" spans="2:6" ht="11.25">
      <c r="B14" s="10" t="s">
        <v>11</v>
      </c>
      <c r="C14" s="22">
        <f>C12+C13</f>
        <v>13512.96</v>
      </c>
      <c r="D14" s="22">
        <f>D12+D13</f>
        <v>73674.88</v>
      </c>
      <c r="E14" s="22">
        <f>SUM(E12:E13)</f>
        <v>69200.51000000001</v>
      </c>
      <c r="F14" s="22">
        <f>F12+F13</f>
        <v>17987.329999999998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22153.09</v>
      </c>
      <c r="D19" s="20">
        <f>D20+D21+D20</f>
        <v>115019.89</v>
      </c>
      <c r="E19" s="20">
        <f>E20+E21+E20</f>
        <v>103393.12</v>
      </c>
      <c r="F19" s="20">
        <f>F20+F21+F20</f>
        <v>33779.860000000015</v>
      </c>
      <c r="G19" s="24">
        <f>E19/D19*100</f>
        <v>89.89151354604842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22153.09</v>
      </c>
      <c r="D21" s="7">
        <v>115019.89</v>
      </c>
      <c r="E21" s="7">
        <v>103393.12</v>
      </c>
      <c r="F21" s="7">
        <f>C21+D21-E21</f>
        <v>33779.860000000015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3820.53</v>
      </c>
      <c r="D26" s="34">
        <f>D27+D28+D29+D30+D31+D32+D33+D34+D35+D36</f>
        <v>112631.18</v>
      </c>
      <c r="E26" s="34">
        <f>E19</f>
        <v>103393.12</v>
      </c>
      <c r="F26" s="34">
        <f>C26+E26-D26</f>
        <v>-5417.529999999999</v>
      </c>
    </row>
    <row r="27" spans="1:8" ht="21.75" customHeight="1">
      <c r="A27"/>
      <c r="B27" s="14" t="s">
        <v>38</v>
      </c>
      <c r="C27" s="7"/>
      <c r="D27" s="7">
        <v>13724.08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18263.53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364+2000</f>
        <v>2364</v>
      </c>
      <c r="E33" s="9"/>
      <c r="F33" s="9"/>
      <c r="G33"/>
      <c r="H33"/>
      <c r="I33">
        <f>42454-364</f>
        <v>42090</v>
      </c>
    </row>
    <row r="34" spans="1:8" ht="21.75" customHeight="1">
      <c r="A34"/>
      <c r="B34" s="14" t="s">
        <v>33</v>
      </c>
      <c r="C34" s="7"/>
      <c r="D34" s="7">
        <f>42090+6848.06-6000</f>
        <v>42938.06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4011.65+4000</f>
        <v>8011.65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27329.86</v>
      </c>
      <c r="E36" s="9"/>
      <c r="F36" s="9"/>
      <c r="G36"/>
      <c r="H36"/>
    </row>
    <row r="37" spans="2:6" ht="11.25">
      <c r="B37" s="15" t="s">
        <v>37</v>
      </c>
      <c r="C37" s="7"/>
      <c r="D37" s="7">
        <v>20086.68</v>
      </c>
      <c r="E37" s="5"/>
      <c r="F37" s="5"/>
    </row>
    <row r="38" spans="1:8" ht="32.25" customHeight="1">
      <c r="A38"/>
      <c r="B38" s="16" t="s">
        <v>27</v>
      </c>
      <c r="C38" s="25"/>
      <c r="D38" s="25">
        <v>5160.2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2082.98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2017-03-17T12:00:27Z</dcterms:modified>
  <cp:category/>
  <cp:version/>
  <cp:contentType/>
  <cp:contentStatus/>
  <cp:revision>1</cp:revision>
</cp:coreProperties>
</file>