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<sst xmlns="http://schemas.openxmlformats.org/spreadsheetml/2006/main" count="52" uniqueCount="48">
  <si>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</si>
  <si>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</si>
  <si>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</si>
  <si>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</si>
  <si>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</si>
  <si>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</si>
  <si>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</si>
  <si>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</si>
  <si>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</si>
  <si>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</si>
  <si>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</si>
  <si>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</si>
  <si>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</si>
  <si>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</si>
  <si>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</si>
  <si>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</si>
  <si>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</si>
  <si>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</si>
  <si>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</si>
  <si>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</si>
  <si>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</si>
  <si>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</si>
  <si>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</si>
  <si>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</si>
  <si>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</si>
  <si>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</si>
  <si>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</si>
  <si>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</si>
  <si>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</si>
  <si>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</si>
  <si>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</si>
  <si>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</si>
  <si>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</si>
  <si>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</si>
  <si>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</si>
  <si>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</si>
  <si>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</si>
  <si>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</si>
  <si>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</si>
  <si>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</si>
  <si>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</si>
  <si>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</si>
  <si>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</si>
  <si>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</si>
  <si>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</si>
  <si>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</si>
  <si>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</si>
  <si>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г,старый Соцгород д. № 38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</si>
</sst>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9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left" vertical="top"/>
    </xf>
    <xf numFmtId="4" fontId="0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8"/>
  <sheetViews>
    <sheetView tabSelected="1" zoomScalePageLayoutView="0" workbookViewId="0" topLeftCell="A16">
      <selection activeCell="J44" sqref="J4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.5" style="1" customWidth="1"/>
    <col min="9" max="9" width="10.66015625" style="0" customWidth="1"/>
    <col min="10" max="10" width="9.66015625" style="0" customWidth="1"/>
  </cols>
  <sheetData>
    <row r="2" spans="2:7" ht="11.25">
      <c r="B2" s="40" t="s">
        <v>47</v>
      </c>
      <c r="C2" s="40"/>
      <c r="D2" s="40"/>
      <c r="E2" s="40"/>
      <c r="F2" s="40"/>
      <c r="G2" s="40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2568.3</v>
      </c>
    </row>
    <row r="7" spans="1:4" ht="11.25">
      <c r="A7" s="4"/>
      <c r="B7" s="5" t="s">
        <v>5</v>
      </c>
      <c r="C7" s="6" t="s">
        <v>4</v>
      </c>
      <c r="D7" s="7">
        <v>2535.1</v>
      </c>
    </row>
    <row r="10" spans="1:8" ht="24.75" customHeight="1">
      <c r="A10"/>
      <c r="B10" s="41" t="s">
        <v>8</v>
      </c>
      <c r="C10" s="41"/>
      <c r="D10" s="41"/>
      <c r="E10" s="41"/>
      <c r="F10" s="41"/>
      <c r="G10" s="41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181130.45</v>
      </c>
      <c r="D13" s="19">
        <f>D14+D15+D16+D17</f>
        <v>660304.73</v>
      </c>
      <c r="E13" s="19">
        <f>E14+E15+E16+E17</f>
        <v>568213.9</v>
      </c>
      <c r="F13" s="19">
        <f>F14+F15+F16+F17</f>
        <v>273221.2799999999</v>
      </c>
      <c r="G13" s="22">
        <f>E13/D13*100</f>
        <v>86.05328330754196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181130.45</v>
      </c>
      <c r="D15" s="7">
        <v>660304.73</v>
      </c>
      <c r="E15" s="7">
        <v>568213.9</v>
      </c>
      <c r="F15" s="7">
        <f>C15+D15-E15</f>
        <v>273221.2799999999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38"/>
      <c r="D17" s="38"/>
      <c r="E17" s="38"/>
      <c r="F17" s="38"/>
      <c r="G17" s="9"/>
      <c r="H17"/>
    </row>
    <row r="19" spans="2:7" ht="12.75">
      <c r="B19" s="42" t="s">
        <v>15</v>
      </c>
      <c r="C19" s="42"/>
      <c r="D19" s="42"/>
      <c r="E19" s="42"/>
      <c r="F19" s="42"/>
      <c r="G19" s="42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-130313.49</v>
      </c>
      <c r="D21" s="32">
        <f>D22+D23+D24+D25+D26+D27+D28+D29+D30+D31+D35</f>
        <v>616633.55</v>
      </c>
      <c r="E21" s="32">
        <f>E13</f>
        <v>568213.9</v>
      </c>
      <c r="F21" s="32">
        <f>C21+E21-D21</f>
        <v>-178733.14</v>
      </c>
    </row>
    <row r="22" spans="1:8" ht="21.75" customHeight="1">
      <c r="A22"/>
      <c r="B22" s="13" t="s">
        <v>34</v>
      </c>
      <c r="C22" s="7"/>
      <c r="D22" s="7">
        <f>53934.3+2895</f>
        <v>56829.3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1408</v>
      </c>
      <c r="E23" s="5"/>
      <c r="F23" s="5"/>
    </row>
    <row r="24" spans="2:6" ht="11.25">
      <c r="B24" s="5" t="s">
        <v>18</v>
      </c>
      <c r="C24" s="7"/>
      <c r="D24" s="7">
        <v>165141.66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14620.44</v>
      </c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f>9000+6538</f>
        <v>15538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5316</f>
        <v>5316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26198+4488+7093+13920</f>
        <v>51699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20440.57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129925.20999999999</v>
      </c>
      <c r="E31" s="9"/>
      <c r="F31" s="9"/>
      <c r="G31"/>
      <c r="H31"/>
    </row>
    <row r="32" spans="2:6" ht="11.25">
      <c r="B32" s="14" t="s">
        <v>33</v>
      </c>
      <c r="C32" s="7"/>
      <c r="D32" s="7">
        <v>90667.04</v>
      </c>
      <c r="E32" s="5"/>
      <c r="F32" s="5"/>
    </row>
    <row r="33" spans="1:8" ht="32.25" customHeight="1">
      <c r="A33"/>
      <c r="B33" s="15" t="s">
        <v>23</v>
      </c>
      <c r="C33" s="23"/>
      <c r="D33" s="23">
        <v>29968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9290.17</v>
      </c>
      <c r="E34" s="9"/>
      <c r="F34" s="9"/>
      <c r="G34"/>
      <c r="H34"/>
    </row>
    <row r="35" spans="1:8" ht="21.75" customHeight="1">
      <c r="A35"/>
      <c r="B35" s="15" t="s">
        <v>39</v>
      </c>
      <c r="C35" s="7"/>
      <c r="D35" s="7">
        <f>D36+D37+D38+D39</f>
        <v>155715.37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2922.51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5866.42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146926.44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3" t="s">
        <v>44</v>
      </c>
      <c r="C41" s="43"/>
      <c r="D41" s="43"/>
      <c r="E41" s="43"/>
      <c r="F41" s="43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10054.26</v>
      </c>
      <c r="D43" s="7">
        <v>6692.62</v>
      </c>
      <c r="E43" s="7">
        <f>C43*0.35</f>
        <v>3518.991</v>
      </c>
      <c r="F43"/>
    </row>
    <row r="45" spans="2:4" ht="12">
      <c r="B45" s="16" t="s">
        <v>25</v>
      </c>
      <c r="C45" s="17"/>
      <c r="D45" s="18" t="s">
        <v>26</v>
      </c>
    </row>
    <row r="47" spans="2:6" ht="49.5" customHeight="1">
      <c r="B47" s="44"/>
      <c r="C47" s="44"/>
      <c r="D47" s="44"/>
      <c r="E47" s="44"/>
      <c r="F47" s="44"/>
    </row>
    <row r="48" spans="1:6" ht="30" customHeight="1">
      <c r="A48" s="37"/>
      <c r="B48" s="39"/>
      <c r="C48" s="39"/>
      <c r="D48" s="39"/>
      <c r="E48" s="39"/>
      <c r="F48" s="39"/>
    </row>
  </sheetData>
  <sheetProtection/>
  <mergeCells count="6">
    <mergeCell ref="B48:F48"/>
    <mergeCell ref="B2:G2"/>
    <mergeCell ref="B10:G10"/>
    <mergeCell ref="B19:G19"/>
    <mergeCell ref="B41:F41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2018-04-09T09:52:54Z</cp:lastPrinted>
  <dcterms:created xsi:type="dcterms:W3CDTF">2017-02-17T04:02:19Z</dcterms:created>
  <dcterms:modified xsi:type="dcterms:W3CDTF">2020-03-19T09:33:45Z</dcterms:modified>
  <cp:category/>
  <cp:version/>
  <cp:contentType/>
  <cp:contentStatus/>
  <cp:revision>1</cp:revision>
</cp:coreProperties>
</file>