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<sst xmlns="http://schemas.openxmlformats.org/spreadsheetml/2006/main" count="61" uniqueCount="54">
  <si>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</si>
  <si>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</si>
  <si>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</si>
  <si>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</si>
  <si>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</si>
  <si>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</si>
  <si>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</si>
  <si>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</si>
  <si>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</si>
  <si>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</si>
  <si>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</si>
  <si>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</si>
  <si>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</si>
  <si>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</si>
  <si>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</si>
  <si>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</si>
  <si>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</si>
  <si>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</si>
  <si>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</si>
  <si>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</si>
  <si>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</si>
  <si>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</si>
  <si>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</si>
  <si>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</si>
  <si>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</si>
  <si>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</si>
  <si>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</si>
  <si>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</si>
  <si>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</si>
  <si>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</si>
  <si>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</si>
  <si>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</si>
  <si>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</si>
  <si>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</si>
  <si>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</si>
  <si>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</si>
  <si>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</si>
  <si>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</si>
  <si>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</si>
  <si>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</si>
  <si>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</si>
  <si>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</si>
  <si>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</si>
  <si>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</si>
  <si>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Калинина д. № 15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</si>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</sst>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I26" sqref="I26:L4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2519.7</v>
      </c>
    </row>
    <row r="7" spans="1:4" ht="11.25">
      <c r="A7" s="4"/>
      <c r="B7" s="5" t="s">
        <v>5</v>
      </c>
      <c r="C7" s="6" t="s">
        <v>4</v>
      </c>
      <c r="D7" s="7">
        <v>2519.7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22945.5</v>
      </c>
      <c r="D12" s="7">
        <v>88270.22</v>
      </c>
      <c r="E12" s="7">
        <v>73267.37</v>
      </c>
      <c r="F12" s="7">
        <f>C12+D12-E12</f>
        <v>37948.350000000006</v>
      </c>
    </row>
    <row r="13" spans="2:6" ht="11.25">
      <c r="B13" s="5" t="s">
        <v>10</v>
      </c>
      <c r="C13" s="7">
        <v>53925.18</v>
      </c>
      <c r="D13" s="7">
        <v>205982.87</v>
      </c>
      <c r="E13" s="7">
        <v>165563.92</v>
      </c>
      <c r="F13" s="7">
        <f>C13+D13-E13</f>
        <v>94344.12999999998</v>
      </c>
    </row>
    <row r="14" spans="2:6" ht="11.25">
      <c r="B14" s="10" t="s">
        <v>11</v>
      </c>
      <c r="C14" s="22">
        <f>C12+C13</f>
        <v>76870.68</v>
      </c>
      <c r="D14" s="22">
        <f>D12+D13</f>
        <v>294253.08999999997</v>
      </c>
      <c r="E14" s="22">
        <f>SUM(E12:E13)</f>
        <v>238831.29</v>
      </c>
      <c r="F14" s="22">
        <f>F12+F13</f>
        <v>132292.47999999998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101823.66</v>
      </c>
      <c r="D19" s="20">
        <f>D20+D21+D20</f>
        <v>502792.19</v>
      </c>
      <c r="E19" s="20">
        <f>E20+E21+E20</f>
        <v>484180.04</v>
      </c>
      <c r="F19" s="20">
        <f>F20+F21+F20</f>
        <v>120435.81</v>
      </c>
      <c r="G19" s="24">
        <f>E19/D19*100</f>
        <v>96.29824202321042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101823.66</v>
      </c>
      <c r="D21" s="7">
        <v>502792.19</v>
      </c>
      <c r="E21" s="7">
        <v>484180.04</v>
      </c>
      <c r="F21" s="7">
        <f>C21+D21-E21</f>
        <v>120435.81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-12665.33</v>
      </c>
      <c r="D27" s="34">
        <f>D28+D29+D30+D31+D32+D33+D34+D35+D36+D37</f>
        <v>425835.16000000003</v>
      </c>
      <c r="E27" s="34">
        <f>E19</f>
        <v>484180.04</v>
      </c>
      <c r="F27" s="34">
        <f>C27+E27-D27</f>
        <v>45679.54999999993</v>
      </c>
    </row>
    <row r="28" spans="1:8" ht="21.75" customHeight="1">
      <c r="A28"/>
      <c r="B28" s="14" t="s">
        <v>38</v>
      </c>
      <c r="C28" s="7"/>
      <c r="D28" s="7">
        <f>2911.33+14748.92+58960.97</f>
        <v>76621.22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9029</v>
      </c>
      <c r="E29" s="5"/>
      <c r="F29" s="5"/>
    </row>
    <row r="30" spans="2:6" ht="11.25">
      <c r="B30" s="5" t="s">
        <v>22</v>
      </c>
      <c r="C30" s="7"/>
      <c r="D30" s="7">
        <v>72419.91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8761+2600+4240+10284.62</f>
        <v>25885.620000000003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7249+4194+12547+21824+37723.06</f>
        <v>83537.06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17234.75+24000</f>
        <v>41234.75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117107.6</v>
      </c>
      <c r="E37" s="9"/>
      <c r="F37" s="9"/>
      <c r="G37"/>
      <c r="H37"/>
    </row>
    <row r="38" spans="2:6" ht="11.25">
      <c r="B38" s="15" t="s">
        <v>37</v>
      </c>
      <c r="C38" s="7"/>
      <c r="D38" s="7">
        <v>86398.66</v>
      </c>
      <c r="E38" s="5"/>
      <c r="F38" s="5"/>
    </row>
    <row r="39" spans="1:8" ht="32.25" customHeight="1">
      <c r="A39"/>
      <c r="B39" s="16" t="s">
        <v>27</v>
      </c>
      <c r="C39" s="25"/>
      <c r="D39" s="25">
        <v>21862.94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8846</v>
      </c>
      <c r="E40" s="9"/>
      <c r="F40" s="9"/>
      <c r="G40"/>
      <c r="H40"/>
    </row>
    <row r="41" spans="1:8" ht="11.25" customHeight="1">
      <c r="A41"/>
      <c r="B41" s="16" t="s">
        <v>46</v>
      </c>
      <c r="C41" s="7"/>
      <c r="D41" s="7">
        <f>D42+D43+D44+D45</f>
        <v>18760.879999999997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936.62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2488.2</v>
      </c>
      <c r="E43" s="9"/>
      <c r="F43" s="9"/>
      <c r="G43"/>
      <c r="H43"/>
    </row>
    <row r="44" spans="2:6" ht="11.25">
      <c r="B44" s="16" t="s">
        <v>49</v>
      </c>
      <c r="C44" s="7"/>
      <c r="D44" s="7">
        <f>C44</f>
        <v>0</v>
      </c>
      <c r="E44" s="9"/>
      <c r="F44" s="9"/>
    </row>
    <row r="45" spans="2:6" ht="11.25">
      <c r="B45" s="16" t="s">
        <v>50</v>
      </c>
      <c r="C45" s="7"/>
      <c r="D45" s="7">
        <v>15336.06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/>
      <c r="D49" s="7"/>
      <c r="E49" s="7"/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2018-03-22T08:51:05Z</dcterms:modified>
  <cp:category/>
  <cp:version/>
  <cp:contentType/>
  <cp:contentStatus/>
  <cp:revision>1</cp:revision>
</cp:coreProperties>
</file>