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<sst xmlns="http://schemas.openxmlformats.org/spreadsheetml/2006/main" count="61" uniqueCount="54">
  <si>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</si>
  <si>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</si>
  <si>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</si>
  <si>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</si>
  <si>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</si>
  <si>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</si>
  <si>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</si>
  <si>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</si>
  <si>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</si>
  <si>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</si>
  <si>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</si>
  <si>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</si>
  <si>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</si>
  <si>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</si>
  <si>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</si>
  <si>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</si>
  <si>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</si>
  <si>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</si>
  <si>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</si>
  <si>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</si>
  <si>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</si>
  <si>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</si>
  <si>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</si>
  <si>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</si>
  <si>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</si>
  <si>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</si>
  <si>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</si>
  <si>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</si>
  <si>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</si>
  <si>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</si>
  <si>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</si>
  <si>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</si>
  <si>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</si>
  <si>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</si>
  <si>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</si>
  <si>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</si>
  <si>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</si>
  <si>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</si>
  <si>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</si>
  <si>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</si>
  <si>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</si>
  <si>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</si>
  <si>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</si>
  <si>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</si>
  <si>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</si>
  <si>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</si>
  <si>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</si>
  <si>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</si>
  <si>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</si>
  <si>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</si>
  <si>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</si>
  <si>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</si>
  <si>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</si>
  <si>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Старый Соцгород д. № 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</si>
</sst>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L29" sqref="L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446.4</v>
      </c>
    </row>
    <row r="7" spans="1:4" ht="11.25">
      <c r="A7" s="4"/>
      <c r="B7" s="5" t="s">
        <v>5</v>
      </c>
      <c r="C7" s="6" t="s">
        <v>4</v>
      </c>
      <c r="D7" s="7">
        <v>446.4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14700.97</v>
      </c>
      <c r="D12" s="7">
        <v>22499.43</v>
      </c>
      <c r="E12" s="7">
        <v>11237.61</v>
      </c>
      <c r="F12" s="7">
        <f>C12+D12-E12</f>
        <v>25962.79</v>
      </c>
    </row>
    <row r="13" spans="2:6" ht="11.25">
      <c r="B13" s="5" t="s">
        <v>10</v>
      </c>
      <c r="C13" s="7">
        <v>38740.61</v>
      </c>
      <c r="D13" s="7">
        <v>62945.29</v>
      </c>
      <c r="E13" s="7">
        <v>30859.99</v>
      </c>
      <c r="F13" s="7">
        <f>C13+D13-E13</f>
        <v>70825.90999999999</v>
      </c>
    </row>
    <row r="14" spans="2:6" ht="11.25">
      <c r="B14" s="10" t="s">
        <v>11</v>
      </c>
      <c r="C14" s="22">
        <f>C12+C13</f>
        <v>53441.58</v>
      </c>
      <c r="D14" s="22">
        <f>D12+D13</f>
        <v>85444.72</v>
      </c>
      <c r="E14" s="22">
        <f>SUM(E12:E13)</f>
        <v>42097.600000000006</v>
      </c>
      <c r="F14" s="22">
        <f>F12+F13</f>
        <v>96788.69999999998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60670.97</v>
      </c>
      <c r="D19" s="20">
        <f>D20+D21+D22+D23</f>
        <v>99143.93</v>
      </c>
      <c r="E19" s="20">
        <f>E20+E21+E22+E23</f>
        <v>55627.18</v>
      </c>
      <c r="F19" s="20">
        <f>F20+F21+F22+F23</f>
        <v>104187.72</v>
      </c>
      <c r="G19" s="24">
        <f>E19/D19*100</f>
        <v>56.10749947071899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60670.97</v>
      </c>
      <c r="D21" s="7">
        <v>99143.93</v>
      </c>
      <c r="E21" s="7">
        <v>55627.18</v>
      </c>
      <c r="F21" s="7">
        <f>C21+D21-E21</f>
        <v>104187.72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-31954.5</v>
      </c>
      <c r="D27" s="34">
        <f>D28+D29+D30+D31+D32+D33+D34+D35+D36+D37+D41</f>
        <v>74429.36000000002</v>
      </c>
      <c r="E27" s="34">
        <f>E19</f>
        <v>55627.18</v>
      </c>
      <c r="F27" s="34">
        <f>C27+E27-D27</f>
        <v>-50756.680000000015</v>
      </c>
    </row>
    <row r="28" spans="1:8" ht="21.75" customHeight="1">
      <c r="A28"/>
      <c r="B28" s="14" t="s">
        <v>38</v>
      </c>
      <c r="C28" s="7"/>
      <c r="D28" s="7">
        <f>10445.75+431</f>
        <v>10876.75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22331.54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2032+4251+3000</f>
        <v>9283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3053.38+1780.35</f>
        <v>4833.73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19828.989999999998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15306.73</v>
      </c>
      <c r="E38" s="5"/>
      <c r="F38" s="5"/>
    </row>
    <row r="39" spans="1:8" ht="32.25" customHeight="1">
      <c r="A39"/>
      <c r="B39" s="16" t="s">
        <v>27</v>
      </c>
      <c r="C39" s="25"/>
      <c r="D39" s="25">
        <v>2955.07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1567.19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4875.35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227.79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633.56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4014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2018-03-23T13:16:56Z</dcterms:modified>
  <cp:category/>
  <cp:version/>
  <cp:contentType/>
  <cp:contentStatus/>
  <cp:revision>1</cp:revision>
</cp:coreProperties>
</file>