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<sst xmlns="http://schemas.openxmlformats.org/spreadsheetml/2006/main" count="61" uniqueCount="54">
  <si>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</si>
  <si>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</si>
  <si>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</si>
  <si>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</si>
  <si>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</si>
  <si>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</si>
  <si>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</si>
  <si>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</si>
  <si>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</si>
  <si>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</si>
  <si>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</si>
  <si>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</si>
  <si>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</si>
  <si>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</si>
  <si>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</si>
  <si>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</si>
  <si>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</si>
  <si>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</si>
  <si>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</si>
  <si>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</si>
  <si>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</si>
  <si>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</si>
  <si>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</si>
  <si>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</si>
  <si>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</si>
  <si>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</si>
  <si>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</si>
  <si>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</si>
  <si>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</si>
  <si>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</si>
  <si>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</si>
  <si>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</si>
  <si>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</si>
  <si>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</si>
  <si>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</si>
  <si>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</si>
  <si>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</si>
  <si>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</si>
  <si>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</si>
  <si>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</si>
  <si>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</si>
  <si>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</si>
  <si>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</si>
  <si>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</si>
  <si>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</si>
  <si>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</si>
  <si>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</si>
  <si>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</si>
  <si>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</si>
  <si>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</si>
  <si>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</si>
  <si>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</si>
  <si>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</si>
  <si>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Ур. Танкистов д. № 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</si>
</sst>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">
      <selection activeCell="L26" sqref="L26:L4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617.2</v>
      </c>
    </row>
    <row r="7" spans="1:4" ht="11.25">
      <c r="A7" s="4"/>
      <c r="B7" s="5" t="s">
        <v>5</v>
      </c>
      <c r="C7" s="6" t="s">
        <v>4</v>
      </c>
      <c r="D7" s="7">
        <v>617.2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8646.76</v>
      </c>
      <c r="D12" s="7">
        <v>14406.48</v>
      </c>
      <c r="E12" s="7">
        <v>16052.27</v>
      </c>
      <c r="F12" s="7">
        <f>C12+D12-E12</f>
        <v>7000.9699999999975</v>
      </c>
    </row>
    <row r="13" spans="2:6" ht="11.25">
      <c r="B13" s="5" t="s">
        <v>10</v>
      </c>
      <c r="C13" s="7">
        <v>22783.55</v>
      </c>
      <c r="D13" s="7">
        <v>36349.65</v>
      </c>
      <c r="E13" s="7">
        <v>39983.37</v>
      </c>
      <c r="F13" s="7">
        <f>C13+D13-E13</f>
        <v>19149.829999999994</v>
      </c>
    </row>
    <row r="14" spans="2:6" ht="11.25">
      <c r="B14" s="10" t="s">
        <v>11</v>
      </c>
      <c r="C14" s="22">
        <f>C12+C13</f>
        <v>31430.309999999998</v>
      </c>
      <c r="D14" s="22">
        <f>D12+D13</f>
        <v>50756.130000000005</v>
      </c>
      <c r="E14" s="22">
        <f>SUM(E12:E13)</f>
        <v>56035.64</v>
      </c>
      <c r="F14" s="22">
        <f>F12+F13</f>
        <v>26150.799999999992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59333.71</v>
      </c>
      <c r="D19" s="20">
        <f>D20+D21+D22+D23</f>
        <v>122114.67</v>
      </c>
      <c r="E19" s="20">
        <f>E20+E21+E22+E23</f>
        <v>125181.1</v>
      </c>
      <c r="F19" s="20">
        <f>F20+F21+F22+F23</f>
        <v>56267.28</v>
      </c>
      <c r="G19" s="24">
        <f>E19/D19*100</f>
        <v>102.51110697838352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59333.71</v>
      </c>
      <c r="D21" s="7">
        <v>122114.67</v>
      </c>
      <c r="E21" s="7">
        <v>125181.1</v>
      </c>
      <c r="F21" s="7">
        <f>C21+D21-E21</f>
        <v>56267.28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3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M26" s="43"/>
    </row>
    <row r="27" spans="2:6" ht="11.25">
      <c r="B27" s="30"/>
      <c r="C27" s="34">
        <v>-24901.89</v>
      </c>
      <c r="D27" s="34">
        <f>D28+D29+D30+D31+D32+D33+D34+D35+D36+D37+D41</f>
        <v>210726.42999999996</v>
      </c>
      <c r="E27" s="34">
        <f>E19</f>
        <v>125181.1</v>
      </c>
      <c r="F27" s="34">
        <f>C27+E27-D27</f>
        <v>-110447.21999999996</v>
      </c>
    </row>
    <row r="28" spans="1:8" ht="21.75" customHeight="1">
      <c r="A28"/>
      <c r="B28" s="14" t="s">
        <v>38</v>
      </c>
      <c r="C28" s="7"/>
      <c r="D28" s="7">
        <f>1483.9+12516.82</f>
        <v>14000.72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17964.95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3526.46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99240.73+9000</f>
        <v>108240.73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17273+480</f>
        <v>17753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841+1679+1623+2179+4000</f>
        <v>10322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4805.77+0.41</f>
        <v>4806.18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28860.060000000005</v>
      </c>
      <c r="E37" s="9"/>
      <c r="F37" s="9"/>
      <c r="G37"/>
      <c r="H37"/>
    </row>
    <row r="38" spans="2:6" ht="11.25">
      <c r="B38" s="15" t="s">
        <v>37</v>
      </c>
      <c r="C38" s="7"/>
      <c r="D38" s="7">
        <v>21098.33</v>
      </c>
      <c r="E38" s="5"/>
      <c r="F38" s="5"/>
    </row>
    <row r="39" spans="1:8" ht="32.25" customHeight="1">
      <c r="A39"/>
      <c r="B39" s="16" t="s">
        <v>27</v>
      </c>
      <c r="C39" s="25"/>
      <c r="D39" s="25">
        <v>5529.9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2231.83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5252.33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499.58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967.95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3784.8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2019-03-20T07:53:29Z</dcterms:modified>
  <cp:category/>
  <cp:version/>
  <cp:contentType/>
  <cp:contentStatus/>
  <cp:revision>1</cp:revision>
</cp:coreProperties>
</file>