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8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<sst xmlns="http://schemas.openxmlformats.org/spreadsheetml/2006/main" count="49" uniqueCount="45">
  <si>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</si>
  <si>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</si>
  <si>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</si>
  <si>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</si>
  <si>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</si>
  <si>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</si>
  <si>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</si>
  <si>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</si>
  <si>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</si>
  <si>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</si>
  <si>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</si>
  <si>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</si>
  <si>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</si>
  <si>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</si>
  <si>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</si>
  <si>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</si>
  <si>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</si>
  <si>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</si>
  <si>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</si>
  <si>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</si>
  <si>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</si>
  <si>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</si>
  <si>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</si>
  <si>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</si>
  <si>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</si>
  <si>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</si>
  <si>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</si>
  <si>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</si>
  <si>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</si>
  <si>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</si>
  <si>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</si>
  <si>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</si>
  <si>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</si>
  <si>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</si>
  <si>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</si>
  <si>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</si>
  <si>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</si>
  <si>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</si>
  <si>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</si>
  <si>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</si>
  <si>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</si>
  <si>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</si>
  <si>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</si>
  <si>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</si>
  <si>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г,Пл. Ленина д.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</si>
</sst>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7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507.4</v>
      </c>
    </row>
    <row r="7" spans="1:4" ht="11.25">
      <c r="A7" s="4"/>
      <c r="B7" s="5" t="s">
        <v>5</v>
      </c>
      <c r="C7" s="6" t="s">
        <v>4</v>
      </c>
      <c r="D7" s="7">
        <v>507.4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2796.61</v>
      </c>
      <c r="D12" s="7">
        <v>13567.08</v>
      </c>
      <c r="E12" s="7">
        <v>14706.72</v>
      </c>
      <c r="F12" s="7">
        <f>C12+D12-E12</f>
        <v>1656.9700000000012</v>
      </c>
    </row>
    <row r="13" spans="2:6" ht="11.25">
      <c r="B13" s="5" t="s">
        <v>10</v>
      </c>
      <c r="C13" s="7">
        <v>6427.67</v>
      </c>
      <c r="D13" s="7">
        <v>37525.84</v>
      </c>
      <c r="E13" s="7">
        <v>39439.21</v>
      </c>
      <c r="F13" s="7">
        <f>C13+D13-E13</f>
        <v>4514.299999999996</v>
      </c>
    </row>
    <row r="14" spans="2:6" ht="11.25">
      <c r="B14" s="10" t="s">
        <v>11</v>
      </c>
      <c r="C14" s="22">
        <f>C12+C13</f>
        <v>9224.28</v>
      </c>
      <c r="D14" s="22">
        <f>D12+D13</f>
        <v>51092.92</v>
      </c>
      <c r="E14" s="22">
        <f>SUM(E12:E13)</f>
        <v>54145.93</v>
      </c>
      <c r="F14" s="22">
        <f>F12+F13</f>
        <v>6171.269999999997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16424.74</v>
      </c>
      <c r="D19" s="20">
        <f>D20+D21+D20</f>
        <v>95812.43</v>
      </c>
      <c r="E19" s="20">
        <f>E20+E21+E20</f>
        <v>101327.49</v>
      </c>
      <c r="F19" s="20">
        <f>F20+F21+F20</f>
        <v>10909.679999999993</v>
      </c>
      <c r="G19" s="24">
        <f>E19/D19*100</f>
        <v>105.7561007480971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16424.74</v>
      </c>
      <c r="D21" s="7">
        <v>95812.43</v>
      </c>
      <c r="E21" s="7">
        <v>101327.49</v>
      </c>
      <c r="F21" s="7">
        <f>C21+D21-E21</f>
        <v>10909.679999999993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-9258.66</v>
      </c>
      <c r="D26" s="34">
        <f>D27+D28+D29+D30+D31+D32+D33+D34+D35+D36</f>
        <v>103801.41</v>
      </c>
      <c r="E26" s="34">
        <f>E19</f>
        <v>101327.49</v>
      </c>
      <c r="F26" s="34">
        <f>C26+E26-D26</f>
        <v>-11732.580000000002</v>
      </c>
    </row>
    <row r="27" spans="1:8" ht="21.75" customHeight="1">
      <c r="A27"/>
      <c r="B27" s="14" t="s">
        <v>38</v>
      </c>
      <c r="C27" s="7"/>
      <c r="D27" s="7">
        <f>225+11873.15</f>
        <v>12098.15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12474.12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7200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7027+1727+6650+2000</f>
        <v>17404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v>24326.48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3470.61+3000</f>
        <v>6470.610000000001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23828.05</v>
      </c>
      <c r="E36" s="9"/>
      <c r="F36" s="9"/>
      <c r="G36"/>
      <c r="H36"/>
    </row>
    <row r="37" spans="2:6" ht="11.25">
      <c r="B37" s="15" t="s">
        <v>37</v>
      </c>
      <c r="C37" s="7"/>
      <c r="D37" s="7">
        <v>17377.66</v>
      </c>
      <c r="E37" s="5"/>
      <c r="F37" s="5"/>
    </row>
    <row r="38" spans="1:8" ht="32.25" customHeight="1">
      <c r="A38"/>
      <c r="B38" s="16" t="s">
        <v>27</v>
      </c>
      <c r="C38" s="25"/>
      <c r="D38" s="25">
        <v>4648.34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1802.05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2017-03-28T04:35:32Z</dcterms:modified>
  <cp:category/>
  <cp:version/>
  <cp:contentType/>
  <cp:contentStatus/>
  <cp:revision>1</cp:revision>
</cp:coreProperties>
</file>