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<sst xmlns="http://schemas.openxmlformats.org/spreadsheetml/2006/main" count="61" uniqueCount="54">
  <si>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</si>
  <si>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</si>
  <si>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</si>
  <si>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</si>
  <si>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</si>
  <si>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</si>
  <si>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</si>
  <si>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</si>
  <si>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</si>
  <si>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</si>
  <si>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</si>
  <si>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</si>
  <si>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</si>
  <si>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</si>
  <si>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</si>
  <si>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</si>
  <si>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</si>
  <si>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</si>
  <si>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</si>
  <si>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</si>
  <si>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</si>
  <si>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</si>
  <si>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</si>
  <si>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</si>
  <si>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</si>
  <si>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</si>
  <si>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</si>
  <si>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</si>
  <si>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</si>
  <si>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</si>
  <si>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</si>
  <si>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</si>
  <si>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</si>
  <si>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</si>
  <si>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</si>
  <si>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</si>
  <si>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</si>
  <si>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</si>
  <si>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</si>
  <si>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</si>
  <si>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</si>
  <si>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</si>
  <si>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</si>
  <si>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</si>
  <si>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Клубная д. № 20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</si>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</sst>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3">
      <selection activeCell="I26" sqref="I26:J42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588.6</v>
      </c>
    </row>
    <row r="7" spans="1:4" ht="11.25">
      <c r="A7" s="4"/>
      <c r="B7" s="5" t="s">
        <v>5</v>
      </c>
      <c r="C7" s="6" t="s">
        <v>4</v>
      </c>
      <c r="D7" s="7">
        <v>588.6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12305.89</v>
      </c>
      <c r="D12" s="7">
        <v>18148.4</v>
      </c>
      <c r="E12" s="7">
        <v>17888.41</v>
      </c>
      <c r="F12" s="7">
        <f>C12+D12-E12</f>
        <v>12565.880000000001</v>
      </c>
    </row>
    <row r="13" spans="2:6" ht="11.25">
      <c r="B13" s="5" t="s">
        <v>10</v>
      </c>
      <c r="C13" s="7">
        <v>27058.38</v>
      </c>
      <c r="D13" s="7">
        <v>42466.29</v>
      </c>
      <c r="E13" s="7">
        <v>40344.79</v>
      </c>
      <c r="F13" s="7">
        <f>C13+D13-E13</f>
        <v>29179.879999999997</v>
      </c>
    </row>
    <row r="14" spans="2:6" ht="11.25">
      <c r="B14" s="10" t="s">
        <v>11</v>
      </c>
      <c r="C14" s="22">
        <f>C12+C13</f>
        <v>39364.270000000004</v>
      </c>
      <c r="D14" s="22">
        <f>D12+D13</f>
        <v>60614.69</v>
      </c>
      <c r="E14" s="22">
        <f>SUM(E12:E13)</f>
        <v>58233.2</v>
      </c>
      <c r="F14" s="22">
        <f>F12+F13</f>
        <v>41745.759999999995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42958.1</v>
      </c>
      <c r="D19" s="20">
        <f>D20+D21+D22+D23</f>
        <v>118882.95</v>
      </c>
      <c r="E19" s="20">
        <f>E20+E21+E22+E23</f>
        <v>110608.51</v>
      </c>
      <c r="F19" s="20">
        <f>F20+F21+F22+F23</f>
        <v>51232.53999999999</v>
      </c>
      <c r="G19" s="24">
        <f>E19/D19*100</f>
        <v>93.03984297159516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42958.1</v>
      </c>
      <c r="D21" s="7">
        <v>118882.95</v>
      </c>
      <c r="E21" s="7">
        <v>110608.51</v>
      </c>
      <c r="F21" s="7">
        <f>C21+D21-E21</f>
        <v>51232.53999999999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-7085.63</v>
      </c>
      <c r="D27" s="34">
        <f>D28+D29+D30+D31+D32+D33+D34+D35+D36+D37+D41</f>
        <v>110433.71</v>
      </c>
      <c r="E27" s="34">
        <f>E19</f>
        <v>110608.51</v>
      </c>
      <c r="F27" s="34">
        <f>C27+E27-D27</f>
        <v>-6910.830000000016</v>
      </c>
    </row>
    <row r="28" spans="1:8" ht="21.75" customHeight="1">
      <c r="A28"/>
      <c r="B28" s="14" t="s">
        <v>38</v>
      </c>
      <c r="C28" s="7"/>
      <c r="D28" s="7">
        <f>13323.03+532</f>
        <v>13855.03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2978</v>
      </c>
      <c r="E29" s="5"/>
      <c r="F29" s="5"/>
    </row>
    <row r="30" spans="2:6" ht="11.25">
      <c r="B30" s="5" t="s">
        <v>22</v>
      </c>
      <c r="C30" s="7"/>
      <c r="D30" s="7">
        <v>21218.52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1618+250+1250</f>
        <v>3118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4334+8363+2242+2421+5236.15</f>
        <v>22596.15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4026.02+3468</f>
        <v>7494.02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27354.64</v>
      </c>
      <c r="E37" s="9"/>
      <c r="F37" s="9"/>
      <c r="G37"/>
      <c r="H37"/>
    </row>
    <row r="38" spans="2:6" ht="11.25">
      <c r="B38" s="15" t="s">
        <v>37</v>
      </c>
      <c r="C38" s="7"/>
      <c r="D38" s="7">
        <v>20250.21</v>
      </c>
      <c r="E38" s="5"/>
      <c r="F38" s="5"/>
    </row>
    <row r="39" spans="1:8" ht="32.25" customHeight="1">
      <c r="A39"/>
      <c r="B39" s="16" t="s">
        <v>27</v>
      </c>
      <c r="C39" s="25"/>
      <c r="D39" s="25">
        <v>5105.56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1998.87</v>
      </c>
      <c r="E40" s="9"/>
      <c r="F40" s="9"/>
      <c r="G40"/>
      <c r="H40"/>
    </row>
    <row r="41" spans="1:8" ht="21" customHeight="1">
      <c r="A41"/>
      <c r="B41" s="16" t="s">
        <v>46</v>
      </c>
      <c r="C41" s="7"/>
      <c r="D41" s="7">
        <f>D42+D43+D44+D45</f>
        <v>11819.35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273.88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761.85</v>
      </c>
      <c r="E43" s="9"/>
      <c r="F43" s="9"/>
      <c r="G43"/>
      <c r="H43"/>
    </row>
    <row r="44" spans="2:6" ht="11.25">
      <c r="B44" s="16" t="s">
        <v>49</v>
      </c>
      <c r="C44" s="7"/>
      <c r="D44" s="7">
        <f>C44</f>
        <v>0</v>
      </c>
      <c r="E44" s="9"/>
      <c r="F44" s="9"/>
    </row>
    <row r="45" spans="2:6" ht="11.25">
      <c r="B45" s="16" t="s">
        <v>50</v>
      </c>
      <c r="C45" s="7"/>
      <c r="D45" s="7">
        <v>10783.62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2018-03-22T15:30:04Z</dcterms:modified>
  <cp:category/>
  <cp:version/>
  <cp:contentType/>
  <cp:contentStatus/>
  <cp:revision>1</cp:revision>
</cp:coreProperties>
</file>