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<sst xmlns="http://schemas.openxmlformats.org/spreadsheetml/2006/main" count="62" uniqueCount="55">
  <si>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</si>
  <si>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</si>
  <si>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</si>
  <si>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</si>
  <si>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</si>
  <si>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</si>
  <si>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</si>
  <si>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</si>
  <si>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</si>
  <si>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</si>
  <si>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</si>
  <si>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</si>
  <si>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</si>
  <si>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</si>
  <si>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</si>
  <si>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</si>
  <si>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</si>
  <si>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</si>
  <si>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</si>
  <si>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</si>
  <si>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</si>
  <si>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</si>
  <si>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</si>
  <si>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</si>
  <si>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</si>
  <si>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</si>
  <si>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</si>
  <si>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</si>
  <si>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</si>
  <si>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</si>
  <si>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</si>
  <si>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</si>
  <si>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</si>
  <si>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</si>
  <si>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</si>
  <si>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</si>
  <si>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</si>
  <si>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</si>
  <si>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</si>
  <si>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</si>
  <si>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</si>
  <si>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</si>
  <si>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</si>
  <si>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</si>
  <si>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</si>
  <si>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</si>
  <si>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</si>
  <si>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</si>
  <si>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</si>
  <si>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</si>
  <si>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</si>
  <si>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</si>
  <si>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</si>
  <si>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Остаток на 01.01.2018 г. с учетом оплаты сторонними организациями  составил (-) 12 996,27 рублей.</t>
  </si>
  <si>
    <t>Информация о доходах и расходах за 01.01.2018 - 31.12.2018 по адресу: 623270, Свердловская обл, Дегтярск г, Калинина д. № 36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</si>
</sst>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5"/>
  <sheetViews>
    <sheetView tabSelected="1" zoomScalePageLayoutView="0" workbookViewId="0" topLeftCell="A28">
      <selection activeCell="K36" sqref="K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1" t="s">
        <v>54</v>
      </c>
      <c r="C2" s="41"/>
      <c r="D2" s="41"/>
      <c r="E2" s="41"/>
      <c r="F2" s="41"/>
      <c r="G2" s="41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522.2</v>
      </c>
    </row>
    <row r="7" spans="1:4" ht="11.25">
      <c r="A7" s="4"/>
      <c r="B7" s="5" t="s">
        <v>5</v>
      </c>
      <c r="C7" s="6" t="s">
        <v>4</v>
      </c>
      <c r="D7" s="7">
        <v>316.8</v>
      </c>
    </row>
    <row r="9" spans="1:8" ht="12.75" customHeight="1">
      <c r="A9"/>
      <c r="B9" s="42" t="s">
        <v>6</v>
      </c>
      <c r="C9" s="42"/>
      <c r="D9" s="42"/>
      <c r="E9" s="42"/>
      <c r="F9" s="42"/>
      <c r="G9" s="42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1339.22</v>
      </c>
      <c r="D12" s="7">
        <v>5007.85</v>
      </c>
      <c r="E12" s="7">
        <v>4821.5</v>
      </c>
      <c r="F12" s="7">
        <f>C12+D12-E12</f>
        <v>1525.5700000000006</v>
      </c>
    </row>
    <row r="13" spans="2:6" ht="11.25">
      <c r="B13" s="5" t="s">
        <v>10</v>
      </c>
      <c r="C13" s="7">
        <v>3561.62</v>
      </c>
      <c r="D13" s="7">
        <v>12072.49</v>
      </c>
      <c r="E13" s="7">
        <v>11276.91</v>
      </c>
      <c r="F13" s="7">
        <f>C13+D13-E13</f>
        <v>4357.200000000001</v>
      </c>
    </row>
    <row r="14" spans="2:6" ht="11.25">
      <c r="B14" s="10" t="s">
        <v>11</v>
      </c>
      <c r="C14" s="22">
        <f>C12+C13</f>
        <v>4900.84</v>
      </c>
      <c r="D14" s="22">
        <f>D12+D13</f>
        <v>17080.34</v>
      </c>
      <c r="E14" s="22">
        <f>SUM(E12:E13)</f>
        <v>16098.41</v>
      </c>
      <c r="F14" s="22">
        <f>F12+F13</f>
        <v>5882.770000000001</v>
      </c>
    </row>
    <row r="16" spans="1:8" ht="24.75" customHeight="1">
      <c r="A16"/>
      <c r="B16" s="42" t="s">
        <v>12</v>
      </c>
      <c r="C16" s="42"/>
      <c r="D16" s="42"/>
      <c r="E16" s="42"/>
      <c r="F16" s="42"/>
      <c r="G16" s="42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10468.48</v>
      </c>
      <c r="D19" s="20">
        <f>D20+D21+D22+D23</f>
        <v>58797.35</v>
      </c>
      <c r="E19" s="20">
        <f>E20+E21+E22+E23</f>
        <v>50581.51</v>
      </c>
      <c r="F19" s="20">
        <f>F20+F21+F22+F23</f>
        <v>18684.32</v>
      </c>
      <c r="G19" s="24">
        <f>E19/D19*100</f>
        <v>86.02685325103938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10468.48</v>
      </c>
      <c r="D21" s="7">
        <v>58797.35</v>
      </c>
      <c r="E21" s="7">
        <v>50581.51</v>
      </c>
      <c r="F21" s="7">
        <f>C21+D21-E21</f>
        <v>18684.32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3" t="s">
        <v>19</v>
      </c>
      <c r="C25" s="43"/>
      <c r="D25" s="43"/>
      <c r="E25" s="43"/>
      <c r="F25" s="43"/>
      <c r="G25" s="43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9" ht="11.25">
      <c r="B27" s="30"/>
      <c r="C27" s="34">
        <v>-28615.69</v>
      </c>
      <c r="D27" s="34">
        <f>D28+D29+D30+D31+D32+D33+D34+D35+D36+D37+D41</f>
        <v>58624.53</v>
      </c>
      <c r="E27" s="34">
        <f>E19</f>
        <v>50581.51</v>
      </c>
      <c r="F27" s="34">
        <f>C27+E27-D27</f>
        <v>-36658.70999999999</v>
      </c>
      <c r="I27" s="39"/>
    </row>
    <row r="28" spans="1:8" ht="21.75" customHeight="1">
      <c r="A28"/>
      <c r="B28" s="14" t="s">
        <v>38</v>
      </c>
      <c r="C28" s="7"/>
      <c r="D28" s="7">
        <f>6424.7+1335.5</f>
        <v>7760.2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3935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10530+9000</f>
        <v>19530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/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2244+2199</f>
        <v>4443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4066.06</f>
        <v>4066.06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D38+D39+D40</f>
        <v>16710.18</v>
      </c>
      <c r="E37" s="9"/>
      <c r="F37" s="9"/>
      <c r="G37"/>
      <c r="H37"/>
    </row>
    <row r="38" spans="2:6" ht="11.25">
      <c r="B38" s="15" t="s">
        <v>37</v>
      </c>
      <c r="C38" s="7"/>
      <c r="D38" s="7">
        <f>18593.59-5063.75</f>
        <v>13529.84</v>
      </c>
      <c r="E38" s="5"/>
      <c r="F38" s="5"/>
    </row>
    <row r="39" spans="1:8" ht="32.25" customHeight="1">
      <c r="A39"/>
      <c r="B39" s="16" t="s">
        <v>27</v>
      </c>
      <c r="C39" s="25"/>
      <c r="D39" s="25">
        <v>2034.77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1145.57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2180.09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89.81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175.08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1915.2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4" t="s">
        <v>50</v>
      </c>
      <c r="C47" s="44"/>
      <c r="D47" s="44"/>
      <c r="E47" s="44"/>
      <c r="F47" s="44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f>11290.72+15127.49+10070.02</f>
        <v>36488.229999999996</v>
      </c>
      <c r="D49" s="7">
        <v>30848.05</v>
      </c>
      <c r="E49" s="7">
        <f>C49*0.35</f>
        <v>12770.880499999997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  <row r="55" spans="2:5" ht="11.25">
      <c r="B55" s="40" t="s">
        <v>53</v>
      </c>
      <c r="C55" s="40"/>
      <c r="D55" s="40"/>
      <c r="E55" s="40"/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2018-11-14T06:46:01Z</cp:lastPrinted>
  <dcterms:created xsi:type="dcterms:W3CDTF">2017-02-17T04:02:19Z</dcterms:created>
  <dcterms:modified xsi:type="dcterms:W3CDTF">2019-03-25T05:15:15Z</dcterms:modified>
  <cp:category/>
  <cp:version/>
  <cp:contentType/>
  <cp:contentStatus/>
  <cp:revision>1</cp:revision>
</cp:coreProperties>
</file>