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<sst xmlns="http://schemas.openxmlformats.org/spreadsheetml/2006/main" count="61" uniqueCount="54">
  <si>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</si>
  <si>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</si>
  <si>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</si>
  <si>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</si>
  <si>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</si>
  <si>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</si>
  <si>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</si>
  <si>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</si>
  <si>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</si>
  <si>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</si>
  <si>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</si>
  <si>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</si>
  <si>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</si>
  <si>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</si>
  <si>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</si>
  <si>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</si>
  <si>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</si>
  <si>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</si>
  <si>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</si>
  <si>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</si>
  <si>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</si>
  <si>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</si>
  <si>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</si>
  <si>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</si>
  <si>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</si>
  <si>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</si>
  <si>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</si>
  <si>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</si>
  <si>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</si>
  <si>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</si>
  <si>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</si>
  <si>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</si>
  <si>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</si>
  <si>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</si>
  <si>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</si>
  <si>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</si>
  <si>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</si>
  <si>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</si>
  <si>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</si>
  <si>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</si>
  <si>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</si>
  <si>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</si>
  <si>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</si>
  <si>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</si>
  <si>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</si>
  <si>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</si>
  <si>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</si>
  <si>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</si>
  <si>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</si>
  <si>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</si>
  <si>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</si>
  <si>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</si>
  <si>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</si>
  <si>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Культуры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</si>
</sst>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I26" sqref="I26:I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591.5</v>
      </c>
    </row>
    <row r="7" spans="1:4" ht="11.25">
      <c r="A7" s="4"/>
      <c r="B7" s="5" t="s">
        <v>5</v>
      </c>
      <c r="C7" s="6" t="s">
        <v>4</v>
      </c>
      <c r="D7" s="7">
        <v>591.5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812.37</v>
      </c>
      <c r="D12" s="7">
        <v>12558.9</v>
      </c>
      <c r="E12" s="7">
        <v>9445.8</v>
      </c>
      <c r="F12" s="7">
        <f>C12+D12-E12</f>
        <v>3925.470000000001</v>
      </c>
    </row>
    <row r="13" spans="2:6" ht="11.25">
      <c r="B13" s="5" t="s">
        <v>10</v>
      </c>
      <c r="C13" s="7">
        <v>2160.44</v>
      </c>
      <c r="D13" s="7">
        <v>34117.64</v>
      </c>
      <c r="E13" s="7">
        <v>25717.76</v>
      </c>
      <c r="F13" s="7">
        <f>C13+D13-E13</f>
        <v>10560.320000000003</v>
      </c>
    </row>
    <row r="14" spans="2:6" ht="11.25">
      <c r="B14" s="10" t="s">
        <v>11</v>
      </c>
      <c r="C14" s="22">
        <f>C12+C13</f>
        <v>2972.81</v>
      </c>
      <c r="D14" s="22">
        <f>D12+D13</f>
        <v>46676.54</v>
      </c>
      <c r="E14" s="22">
        <f>SUM(E12:E13)</f>
        <v>35163.56</v>
      </c>
      <c r="F14" s="22">
        <f>F12+F13</f>
        <v>14485.790000000005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8080.21</v>
      </c>
      <c r="D19" s="20">
        <f>D20+D21+D22+D23</f>
        <v>113941.58</v>
      </c>
      <c r="E19" s="20">
        <f>E20+E21+E22+E23</f>
        <v>107492.98</v>
      </c>
      <c r="F19" s="20">
        <f>F20+F21+F22+F23</f>
        <v>14528.810000000012</v>
      </c>
      <c r="G19" s="24">
        <f>E19/D19*100</f>
        <v>94.34043305349988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8080.21</v>
      </c>
      <c r="D21" s="7">
        <v>113941.58</v>
      </c>
      <c r="E21" s="7">
        <v>107492.98</v>
      </c>
      <c r="F21" s="7">
        <f>C21+D21-E21</f>
        <v>14528.810000000012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-886.74</v>
      </c>
      <c r="D27" s="34">
        <f>D28+D29+D30+D31+D32+D33+D34+D35+D36+D37+D41</f>
        <v>92718.04</v>
      </c>
      <c r="E27" s="34">
        <f>E19</f>
        <v>107492.98</v>
      </c>
      <c r="F27" s="34">
        <f>C27+E27-D27</f>
        <v>13888.199999999997</v>
      </c>
    </row>
    <row r="28" spans="1:8" ht="21.75" customHeight="1">
      <c r="A28"/>
      <c r="B28" s="14" t="s">
        <v>38</v>
      </c>
      <c r="C28" s="7"/>
      <c r="D28" s="7">
        <f>13841.07+241</f>
        <v>14082.07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10219.85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200+241</f>
        <v>441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9936+9199+10000</f>
        <v>29135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4045.86+2844.41</f>
        <v>6890.27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26672.449999999997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20282.1</v>
      </c>
      <c r="E38" s="5"/>
      <c r="F38" s="5"/>
    </row>
    <row r="39" spans="1:8" ht="32.25" customHeight="1">
      <c r="A39"/>
      <c r="B39" s="16" t="s">
        <v>27</v>
      </c>
      <c r="C39" s="25"/>
      <c r="D39" s="25">
        <v>4313.75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2076.6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5277.4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131.34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352.12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4793.94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2018-03-23T06:19:38Z</dcterms:modified>
  <cp:category/>
  <cp:version/>
  <cp:contentType/>
  <cp:contentStatus/>
  <cp:revision>1</cp:revision>
</cp:coreProperties>
</file>