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<sst xmlns="http://schemas.openxmlformats.org/spreadsheetml/2006/main" count="61" uniqueCount="54">
  <si>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</si>
  <si>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</si>
  <si>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</si>
  <si>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</si>
  <si>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</si>
  <si>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</si>
  <si>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</si>
  <si>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</si>
  <si>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</si>
  <si>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</si>
  <si>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</si>
  <si>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</si>
  <si>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</si>
  <si>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</si>
  <si>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</si>
  <si>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</si>
  <si>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</si>
  <si>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</si>
  <si>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</si>
  <si>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</si>
  <si>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</si>
  <si>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</si>
  <si>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</si>
  <si>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</si>
  <si>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</si>
  <si>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</si>
  <si>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</si>
  <si>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</si>
  <si>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</si>
  <si>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</si>
  <si>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</si>
  <si>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</si>
  <si>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</si>
  <si>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</si>
  <si>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</si>
  <si>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</si>
  <si>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</si>
  <si>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</si>
  <si>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</si>
  <si>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</si>
  <si>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</si>
  <si>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</si>
  <si>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</si>
  <si>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</si>
  <si>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г,Литвинова д. № 9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</si>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</sst>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30" sqref="M29:M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428.55</v>
      </c>
    </row>
    <row r="7" spans="1:4" ht="11.25">
      <c r="A7" s="4"/>
      <c r="B7" s="5" t="s">
        <v>5</v>
      </c>
      <c r="C7" s="6" t="s">
        <v>4</v>
      </c>
      <c r="D7" s="7">
        <v>428.55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860.33</v>
      </c>
      <c r="D12" s="7">
        <v>10651.16</v>
      </c>
      <c r="E12" s="7">
        <v>9858.72</v>
      </c>
      <c r="F12" s="7">
        <f>C12+D12-E12</f>
        <v>1652.7700000000004</v>
      </c>
    </row>
    <row r="13" spans="2:6" ht="11.25">
      <c r="B13" s="5" t="s">
        <v>10</v>
      </c>
      <c r="C13" s="7">
        <v>2236.09</v>
      </c>
      <c r="D13" s="7">
        <v>27744.2</v>
      </c>
      <c r="E13" s="7">
        <v>25930.59</v>
      </c>
      <c r="F13" s="7">
        <f>C13+D13-E13</f>
        <v>4049.7000000000007</v>
      </c>
    </row>
    <row r="14" spans="2:6" ht="11.25">
      <c r="B14" s="10" t="s">
        <v>11</v>
      </c>
      <c r="C14" s="22">
        <f>C12+C13</f>
        <v>3096.42</v>
      </c>
      <c r="D14" s="22">
        <f>D12+D13</f>
        <v>38395.36</v>
      </c>
      <c r="E14" s="22">
        <f>SUM(E12:E13)</f>
        <v>35789.31</v>
      </c>
      <c r="F14" s="22">
        <f>F12+F13</f>
        <v>5702.470000000001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10281.21</v>
      </c>
      <c r="D19" s="20">
        <f>D20+D21+D22+D23</f>
        <v>89268.55</v>
      </c>
      <c r="E19" s="20">
        <f>E20+E21+E22+E23</f>
        <v>85819.05</v>
      </c>
      <c r="F19" s="20">
        <f>F20+F21+F22+F23</f>
        <v>13730.710000000006</v>
      </c>
      <c r="G19" s="24">
        <f>E19/D19*100</f>
        <v>96.13581714948882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10281.21</v>
      </c>
      <c r="D21" s="7">
        <v>89268.55</v>
      </c>
      <c r="E21" s="7">
        <v>85819.05</v>
      </c>
      <c r="F21" s="7">
        <f>C21+D21-E21</f>
        <v>13730.710000000006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6308.97</v>
      </c>
      <c r="D27" s="34">
        <f>D28+D29+D30+D31+D32+D33+D34+D35+D36+D37+D41</f>
        <v>87957.70999999999</v>
      </c>
      <c r="E27" s="34">
        <f>E19</f>
        <v>85819.05</v>
      </c>
      <c r="F27" s="34">
        <f>C27+E27-D27</f>
        <v>4170.310000000012</v>
      </c>
    </row>
    <row r="28" spans="1:8" ht="21.75" customHeight="1">
      <c r="A28"/>
      <c r="B28" s="14" t="s">
        <v>38</v>
      </c>
      <c r="C28" s="7"/>
      <c r="D28" s="7">
        <f>2215+10028.06</f>
        <v>12243.06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15508.96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1000+960</f>
        <v>1960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3736+2710+6349+6000</f>
        <v>18795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2931.28+1307.01</f>
        <v>4238.29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19876.469999999998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14694.66</v>
      </c>
      <c r="E38" s="5"/>
      <c r="F38" s="5"/>
    </row>
    <row r="39" spans="1:8" ht="32.25" customHeight="1">
      <c r="A39"/>
      <c r="B39" s="16" t="s">
        <v>27</v>
      </c>
      <c r="C39" s="25"/>
      <c r="D39" s="25">
        <v>3677.28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1504.53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15335.93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218.56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589.09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14528.28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2018-03-23T08:14:42Z</dcterms:modified>
  <cp:category/>
  <cp:version/>
  <cp:contentType/>
  <cp:contentStatus/>
  <cp:revision>1</cp:revision>
</cp:coreProperties>
</file>