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<sst xmlns="http://schemas.openxmlformats.org/spreadsheetml/2006/main" count="61" uniqueCount="54">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</sst>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3">
      <selection activeCell="P33" sqref="P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</v>
      </c>
    </row>
    <row r="7" spans="1:4" ht="11.25">
      <c r="A7" s="4"/>
      <c r="B7" s="5" t="s">
        <v>5</v>
      </c>
      <c r="C7" s="6" t="s">
        <v>4</v>
      </c>
      <c r="D7" s="7">
        <v>454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8674.16</v>
      </c>
      <c r="D12" s="7">
        <v>11622.96</v>
      </c>
      <c r="E12" s="7">
        <v>11087.26</v>
      </c>
      <c r="F12" s="7">
        <f>C12+D12-E12</f>
        <v>9209.859999999999</v>
      </c>
    </row>
    <row r="13" spans="2:6" ht="11.25">
      <c r="B13" s="5" t="s">
        <v>10</v>
      </c>
      <c r="C13" s="7">
        <v>23172.23</v>
      </c>
      <c r="D13" s="7">
        <v>31089.5</v>
      </c>
      <c r="E13" s="7">
        <v>29314.48</v>
      </c>
      <c r="F13" s="7">
        <f>C13+D13-E13</f>
        <v>24947.249999999996</v>
      </c>
    </row>
    <row r="14" spans="2:6" ht="11.25">
      <c r="B14" s="10" t="s">
        <v>11</v>
      </c>
      <c r="C14" s="22">
        <f>C12+C13</f>
        <v>31846.39</v>
      </c>
      <c r="D14" s="22">
        <f>D12+D13</f>
        <v>42712.46</v>
      </c>
      <c r="E14" s="22">
        <f>SUM(E12:E13)</f>
        <v>40401.74</v>
      </c>
      <c r="F14" s="22">
        <f>F12+F13</f>
        <v>34157.10999999999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45058.79</v>
      </c>
      <c r="D19" s="20">
        <f>D20+D21+D22+D23</f>
        <v>95886.19</v>
      </c>
      <c r="E19" s="20">
        <f>E20+E21+E22+E23</f>
        <v>84906.96</v>
      </c>
      <c r="F19" s="20">
        <f>F20+F21+F22+F23</f>
        <v>56038.020000000004</v>
      </c>
      <c r="G19" s="24">
        <f>E19/D19*100</f>
        <v>88.54972754679272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45058.79</v>
      </c>
      <c r="D21" s="7">
        <v>95886.19</v>
      </c>
      <c r="E21" s="7">
        <v>84906.96</v>
      </c>
      <c r="F21" s="7">
        <f>C21+D21-E21</f>
        <v>56038.020000000004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-6990.37</v>
      </c>
      <c r="D27" s="34">
        <f>D28+D29+D30+D31+D32+D33+D34+D35+D36+D37+D41</f>
        <v>73495.51000000001</v>
      </c>
      <c r="E27" s="34">
        <f>E19</f>
        <v>84906.96</v>
      </c>
      <c r="F27" s="34">
        <f>C27+E27-D27</f>
        <v>4421.080000000002</v>
      </c>
    </row>
    <row r="28" spans="1:8" ht="21.75" customHeight="1">
      <c r="A28"/>
      <c r="B28" s="14" t="s">
        <v>38</v>
      </c>
      <c r="C28" s="7"/>
      <c r="D28" s="7">
        <v>9207.12</v>
      </c>
      <c r="E28" s="9"/>
      <c r="F28" s="9"/>
      <c r="G28"/>
      <c r="H28"/>
    </row>
    <row r="29" spans="2:6" ht="13.5" customHeight="1">
      <c r="B29" s="32" t="s">
        <v>40</v>
      </c>
      <c r="C29" s="44"/>
      <c r="D29" s="7">
        <v>659</v>
      </c>
      <c r="E29" s="45"/>
      <c r="F29" s="5"/>
    </row>
    <row r="30" spans="2:6" ht="11.25">
      <c r="B30" s="5" t="s">
        <v>22</v>
      </c>
      <c r="C30" s="44"/>
      <c r="D30" s="47">
        <v>19663.41</v>
      </c>
      <c r="E30" s="45"/>
      <c r="F30" s="5"/>
    </row>
    <row r="31" spans="1:8" ht="11.25" customHeight="1">
      <c r="A31"/>
      <c r="B31" s="14" t="s">
        <v>23</v>
      </c>
      <c r="C31" s="44"/>
      <c r="D31" s="7"/>
      <c r="E31" s="46"/>
      <c r="F31" s="9"/>
      <c r="G31"/>
      <c r="H31"/>
    </row>
    <row r="32" spans="1:8" ht="11.25" customHeight="1">
      <c r="A32"/>
      <c r="B32" s="14" t="s">
        <v>24</v>
      </c>
      <c r="C32" s="44"/>
      <c r="D32" s="7"/>
      <c r="E32" s="46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11" ht="32.25" customHeight="1">
      <c r="A34"/>
      <c r="B34" s="14" t="s">
        <v>25</v>
      </c>
      <c r="C34" s="7"/>
      <c r="D34" s="7"/>
      <c r="E34" s="9"/>
      <c r="F34" s="9"/>
      <c r="G34"/>
      <c r="H34"/>
      <c r="K34" s="43"/>
    </row>
    <row r="35" spans="1:8" ht="21.75" customHeight="1">
      <c r="A35"/>
      <c r="B35" s="14" t="s">
        <v>33</v>
      </c>
      <c r="C35" s="7"/>
      <c r="D35" s="7">
        <f>6049+3366+2120+2942.63</f>
        <v>14477.630000000001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3535.03</f>
        <v>3535.03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20985.05</v>
      </c>
      <c r="E37" s="9"/>
      <c r="F37" s="9"/>
      <c r="G37"/>
      <c r="H37"/>
    </row>
    <row r="38" spans="2:6" ht="11.25">
      <c r="B38" s="15" t="s">
        <v>37</v>
      </c>
      <c r="C38" s="7"/>
      <c r="D38" s="7">
        <v>15519.5</v>
      </c>
      <c r="E38" s="5"/>
      <c r="F38" s="5"/>
    </row>
    <row r="39" spans="1:8" ht="32.25" customHeight="1">
      <c r="A39"/>
      <c r="B39" s="16" t="s">
        <v>27</v>
      </c>
      <c r="C39" s="25"/>
      <c r="D39" s="25">
        <v>3823.85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1641.7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4968.27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480.5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930.97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3556.8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2019-03-19T16:08:00Z</dcterms:modified>
  <cp:category/>
  <cp:version/>
  <cp:contentType/>
  <cp:contentStatus/>
  <cp:revision>1</cp:revision>
</cp:coreProperties>
</file>