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<sst xmlns="http://schemas.openxmlformats.org/spreadsheetml/2006/main" count="61" uniqueCount="54">
  <si>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</si>
  <si>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</si>
  <si>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</si>
  <si>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</si>
  <si>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</si>
  <si>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</si>
  <si>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</si>
  <si>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</si>
  <si>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</si>
  <si>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</si>
  <si>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</si>
  <si>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</si>
  <si>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</si>
  <si>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</si>
  <si>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</si>
  <si>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</si>
  <si>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</si>
  <si>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</si>
  <si>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</si>
  <si>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</si>
  <si>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</si>
  <si>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</si>
  <si>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</si>
  <si>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</si>
  <si>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</si>
  <si>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</si>
  <si>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</si>
  <si>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</si>
  <si>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</si>
  <si>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</si>
  <si>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</si>
  <si>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</si>
  <si>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</si>
  <si>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</si>
  <si>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</si>
  <si>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</si>
  <si>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</si>
  <si>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</si>
  <si>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</si>
  <si>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</si>
  <si>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</si>
  <si>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</si>
  <si>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</si>
  <si>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</si>
  <si>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</si>
  <si>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</si>
  <si>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</si>
  <si>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</si>
  <si>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</si>
  <si>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</si>
  <si>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</si>
  <si>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</si>
  <si>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</si>
  <si>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г,Старый Соцгород д. № 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</si>
</sst>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9">
      <selection activeCell="P29" sqref="P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459.1</v>
      </c>
    </row>
    <row r="7" spans="1:4" ht="11.25">
      <c r="A7" s="4"/>
      <c r="B7" s="5" t="s">
        <v>5</v>
      </c>
      <c r="C7" s="6" t="s">
        <v>4</v>
      </c>
      <c r="D7" s="7">
        <v>459.1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15464.78</v>
      </c>
      <c r="D12" s="7">
        <v>15495.2</v>
      </c>
      <c r="E12" s="7">
        <v>14126.9</v>
      </c>
      <c r="F12" s="7">
        <f>C12+D12-E12</f>
        <v>16833.08</v>
      </c>
    </row>
    <row r="13" spans="2:6" ht="11.25">
      <c r="B13" s="5" t="s">
        <v>10</v>
      </c>
      <c r="C13" s="7">
        <v>35211.71</v>
      </c>
      <c r="D13" s="7">
        <v>38818.36</v>
      </c>
      <c r="E13" s="7">
        <v>35856.96</v>
      </c>
      <c r="F13" s="7">
        <f>C13+D13-E13</f>
        <v>38173.11000000001</v>
      </c>
    </row>
    <row r="14" spans="2:6" ht="11.25">
      <c r="B14" s="10" t="s">
        <v>11</v>
      </c>
      <c r="C14" s="22">
        <f>C12+C13</f>
        <v>50676.49</v>
      </c>
      <c r="D14" s="22">
        <f>D12+D13</f>
        <v>54313.56</v>
      </c>
      <c r="E14" s="22">
        <f>SUM(E12:E13)</f>
        <v>49983.86</v>
      </c>
      <c r="F14" s="22">
        <f>F12+F13</f>
        <v>55006.19000000001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68955.64</v>
      </c>
      <c r="D19" s="20">
        <f>D20+D21+D22+D23</f>
        <v>100267.95</v>
      </c>
      <c r="E19" s="20">
        <f>E20+E21+E22+E23</f>
        <v>87889.94</v>
      </c>
      <c r="F19" s="20">
        <f>F20+F21+F22+F23</f>
        <v>81333.65</v>
      </c>
      <c r="G19" s="24">
        <f>E19/D19*100</f>
        <v>87.6550682446385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68955.64</v>
      </c>
      <c r="D21" s="7">
        <v>100267.95</v>
      </c>
      <c r="E21" s="7">
        <v>87889.94</v>
      </c>
      <c r="F21" s="7">
        <f>C21+D21-E21</f>
        <v>81333.65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-42143.85</v>
      </c>
      <c r="D27" s="34">
        <f>D28+D29+D30+D31+D32+D33+D34+D35+D36+D37+D41</f>
        <v>97418.94</v>
      </c>
      <c r="E27" s="34">
        <f>E19</f>
        <v>87889.94</v>
      </c>
      <c r="F27" s="34">
        <f>C27+E27-D27</f>
        <v>-51672.85</v>
      </c>
    </row>
    <row r="28" spans="1:8" ht="21.75" customHeight="1">
      <c r="A28"/>
      <c r="B28" s="14" t="s">
        <v>38</v>
      </c>
      <c r="C28" s="7"/>
      <c r="D28" s="7">
        <f>9310.55</f>
        <v>9310.55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512</v>
      </c>
      <c r="E29" s="5"/>
      <c r="F29" s="5"/>
    </row>
    <row r="30" spans="2:6" ht="11.25">
      <c r="B30" s="5" t="s">
        <v>22</v>
      </c>
      <c r="C30" s="7"/>
      <c r="D30" s="7">
        <v>23534.14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1705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9701+2360+12340+4756</f>
        <v>29157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3574.74+2975.68</f>
        <v>6550.42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21561.260000000002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15693.85</v>
      </c>
      <c r="E38" s="5"/>
      <c r="F38" s="5"/>
    </row>
    <row r="39" spans="1:8" ht="32.25" customHeight="1">
      <c r="A39"/>
      <c r="B39" s="16" t="s">
        <v>27</v>
      </c>
      <c r="C39" s="25"/>
      <c r="D39" s="25">
        <v>4207.28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1660.13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5088.57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490.48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950.09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3648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2019-03-19T17:29:33Z</dcterms:modified>
  <cp:category/>
  <cp:version/>
  <cp:contentType/>
  <cp:contentStatus/>
  <cp:revision>1</cp:revision>
</cp:coreProperties>
</file>