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<sst xmlns="http://schemas.openxmlformats.org/spreadsheetml/2006/main" count="62" uniqueCount="54">
  <si>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</si>
  <si>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</si>
  <si>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</si>
  <si>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</si>
  <si>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</si>
  <si>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</si>
  <si>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</si>
  <si>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</si>
  <si>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</si>
  <si>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</si>
  <si>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</si>
  <si>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</si>
  <si>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</si>
  <si>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</si>
  <si>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</si>
  <si>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</si>
  <si>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</si>
  <si>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</si>
  <si>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</si>
  <si>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</si>
  <si>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</si>
  <si>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</si>
  <si>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</si>
  <si>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</si>
  <si>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</si>
  <si>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</si>
  <si>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</si>
  <si>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</si>
  <si>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</si>
  <si>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</si>
  <si>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</si>
  <si>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</si>
  <si>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</si>
  <si>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</si>
  <si>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</si>
  <si>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</si>
  <si>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</si>
  <si>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</si>
  <si>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</si>
  <si>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</si>
  <si>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</si>
  <si>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</si>
  <si>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</si>
  <si>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</si>
  <si>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Гагарина д. № 9</t>
  </si>
  <si>
    <t>Целевой сбор (модернизация УКУТ)</t>
  </si>
  <si>
    <t>Средства, затраченные на содержание жилья (нежилые помещения)</t>
  </si>
  <si>
    <t>Начислено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</si>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</sst>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A1" sqref="A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40" t="s">
        <v>44</v>
      </c>
      <c r="C2" s="40"/>
      <c r="D2" s="40"/>
      <c r="E2" s="40"/>
      <c r="F2" s="40"/>
      <c r="G2" s="40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4225.8</v>
      </c>
    </row>
    <row r="7" spans="1:4" ht="11.25">
      <c r="A7" s="4"/>
      <c r="B7" s="5" t="s">
        <v>5</v>
      </c>
      <c r="C7" s="6" t="s">
        <v>4</v>
      </c>
      <c r="D7" s="7">
        <v>3953.8</v>
      </c>
    </row>
    <row r="9" spans="1:8" ht="12.75" customHeight="1">
      <c r="A9"/>
      <c r="B9" s="41" t="s">
        <v>6</v>
      </c>
      <c r="C9" s="41"/>
      <c r="D9" s="41"/>
      <c r="E9" s="41"/>
      <c r="F9" s="41"/>
      <c r="G9" s="41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11982.62</v>
      </c>
      <c r="D12" s="7">
        <v>96564.43</v>
      </c>
      <c r="E12" s="7">
        <v>91405.75</v>
      </c>
      <c r="F12" s="7">
        <f>C12+D12-E12</f>
        <v>17141.29999999999</v>
      </c>
    </row>
    <row r="13" spans="2:6" ht="11.25">
      <c r="B13" s="5" t="s">
        <v>10</v>
      </c>
      <c r="C13" s="7">
        <v>28485.11</v>
      </c>
      <c r="D13" s="7">
        <v>217105.24</v>
      </c>
      <c r="E13" s="7">
        <v>204492.02</v>
      </c>
      <c r="F13" s="7">
        <f>C13+D13-E13</f>
        <v>41098.32999999999</v>
      </c>
    </row>
    <row r="14" spans="2:6" ht="11.25">
      <c r="B14" s="10" t="s">
        <v>11</v>
      </c>
      <c r="C14" s="22">
        <f>C12+C13</f>
        <v>40467.73</v>
      </c>
      <c r="D14" s="22">
        <f>D12+D13</f>
        <v>313669.67</v>
      </c>
      <c r="E14" s="22">
        <f>SUM(E12:E13)</f>
        <v>295897.77</v>
      </c>
      <c r="F14" s="22">
        <f>F12+F13</f>
        <v>58239.629999999976</v>
      </c>
    </row>
    <row r="16" spans="1:8" ht="24.75" customHeight="1">
      <c r="A16"/>
      <c r="B16" s="41" t="s">
        <v>12</v>
      </c>
      <c r="C16" s="41"/>
      <c r="D16" s="41"/>
      <c r="E16" s="41"/>
      <c r="F16" s="41"/>
      <c r="G16" s="41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89491.79</v>
      </c>
      <c r="D19" s="20">
        <f>D20+D21+D22+D23</f>
        <v>901947.76</v>
      </c>
      <c r="E19" s="20">
        <f>E20+E21+E22+E23</f>
        <v>883139.3200000001</v>
      </c>
      <c r="F19" s="20">
        <f>F20+F21+F22+F23</f>
        <v>108300.23000000005</v>
      </c>
      <c r="G19" s="24">
        <f>E19/D19*100</f>
        <v>97.91468632285311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89491.79</v>
      </c>
      <c r="D21" s="7">
        <v>808321.81</v>
      </c>
      <c r="E21" s="7">
        <v>791730.91</v>
      </c>
      <c r="F21" s="7">
        <f>C21+D21-E21</f>
        <v>106082.69000000006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6" t="s">
        <v>45</v>
      </c>
      <c r="C23" s="7">
        <v>0</v>
      </c>
      <c r="D23" s="7">
        <v>93625.95</v>
      </c>
      <c r="E23" s="7">
        <v>91408.41</v>
      </c>
      <c r="F23" s="7">
        <f>C23+D23-E23</f>
        <v>2217.5399999999936</v>
      </c>
      <c r="G23" s="9"/>
      <c r="H23"/>
    </row>
    <row r="24" ht="11.25">
      <c r="B24" s="35"/>
    </row>
    <row r="25" spans="2:7" ht="12.75">
      <c r="B25" s="42" t="s">
        <v>19</v>
      </c>
      <c r="C25" s="42"/>
      <c r="D25" s="42"/>
      <c r="E25" s="42"/>
      <c r="F25" s="42"/>
      <c r="G25" s="42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29807.67</v>
      </c>
      <c r="D27" s="34">
        <f>D28+D29+D30+D31+D32+D33+D34+D35+D36+D37+D41</f>
        <v>915955.19</v>
      </c>
      <c r="E27" s="34">
        <f>E19</f>
        <v>883139.3200000001</v>
      </c>
      <c r="F27" s="34">
        <f>C27+E27-D27</f>
        <v>-3008.199999999837</v>
      </c>
    </row>
    <row r="28" spans="1:8" ht="21.75" customHeight="1">
      <c r="A28"/>
      <c r="B28" s="14" t="s">
        <v>38</v>
      </c>
      <c r="C28" s="7"/>
      <c r="D28" s="7">
        <f>93201.84+36872.3+7278.32+17113</f>
        <v>154465.46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f>4047+5413.7</f>
        <v>9460.7</v>
      </c>
      <c r="E29" s="5"/>
      <c r="F29" s="5"/>
    </row>
    <row r="30" spans="2:6" ht="11.25">
      <c r="B30" s="5" t="s">
        <v>22</v>
      </c>
      <c r="C30" s="7"/>
      <c r="D30" s="7">
        <v>114167.98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31100+6300</f>
        <v>37400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17223+9700</f>
        <v>26923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38241+3737+21444+33494+29589.32</f>
        <v>126505.32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28904.47+25000</f>
        <v>53904.47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195387.81</v>
      </c>
      <c r="E37" s="9"/>
      <c r="F37" s="9"/>
      <c r="G37"/>
      <c r="H37"/>
    </row>
    <row r="38" spans="2:6" ht="11.25">
      <c r="B38" s="15" t="s">
        <v>37</v>
      </c>
      <c r="C38" s="7"/>
      <c r="D38" s="7">
        <v>145752.02</v>
      </c>
      <c r="E38" s="5"/>
      <c r="F38" s="5"/>
    </row>
    <row r="39" spans="1:8" ht="32.25" customHeight="1">
      <c r="A39"/>
      <c r="B39" s="16" t="s">
        <v>27</v>
      </c>
      <c r="C39" s="25"/>
      <c r="D39" s="25">
        <v>35652.57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13983.22</v>
      </c>
      <c r="E40" s="9"/>
      <c r="F40" s="9"/>
      <c r="G40"/>
      <c r="H40"/>
    </row>
    <row r="41" spans="1:8" ht="11.25" customHeight="1">
      <c r="A41"/>
      <c r="B41" s="16" t="s">
        <v>48</v>
      </c>
      <c r="C41" s="7"/>
      <c r="D41" s="7">
        <f>D42+D43+D44+D45</f>
        <v>197740.45</v>
      </c>
      <c r="E41" s="9"/>
      <c r="F41" s="9"/>
      <c r="G41"/>
      <c r="H41"/>
    </row>
    <row r="42" spans="1:8" ht="11.25" customHeight="1">
      <c r="A42"/>
      <c r="B42" s="16" t="s">
        <v>49</v>
      </c>
      <c r="C42" s="7"/>
      <c r="D42" s="7">
        <v>1539.68</v>
      </c>
      <c r="E42" s="9"/>
      <c r="F42" s="9"/>
      <c r="G42"/>
      <c r="H42"/>
    </row>
    <row r="43" spans="1:8" ht="11.25" customHeight="1">
      <c r="A43"/>
      <c r="B43" s="16" t="s">
        <v>50</v>
      </c>
      <c r="C43" s="7"/>
      <c r="D43" s="7">
        <v>4239.43</v>
      </c>
      <c r="E43" s="9"/>
      <c r="F43" s="9"/>
      <c r="G43"/>
      <c r="H43"/>
    </row>
    <row r="44" spans="2:6" ht="11.25">
      <c r="B44" s="16" t="s">
        <v>51</v>
      </c>
      <c r="C44" s="7"/>
      <c r="D44" s="7">
        <v>0</v>
      </c>
      <c r="E44" s="9"/>
      <c r="F44" s="9"/>
    </row>
    <row r="45" spans="2:6" ht="11.25">
      <c r="B45" s="16" t="s">
        <v>52</v>
      </c>
      <c r="C45" s="7"/>
      <c r="D45" s="7">
        <v>191961.34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3" t="s">
        <v>46</v>
      </c>
      <c r="C47" s="43"/>
      <c r="D47" s="43"/>
      <c r="E47" s="43"/>
      <c r="F47" s="43"/>
    </row>
    <row r="48" spans="2:6" ht="11.25">
      <c r="B48" s="38" t="s">
        <v>20</v>
      </c>
      <c r="C48" s="39" t="s">
        <v>47</v>
      </c>
      <c r="D48" s="39" t="s">
        <v>32</v>
      </c>
      <c r="E48" s="39" t="s">
        <v>21</v>
      </c>
      <c r="F48" s="37"/>
    </row>
    <row r="49" spans="2:6" ht="11.25">
      <c r="B49" s="16" t="s">
        <v>53</v>
      </c>
      <c r="C49" s="7">
        <v>63580.48</v>
      </c>
      <c r="D49" s="7">
        <v>0</v>
      </c>
      <c r="E49" s="7">
        <v>22253.17</v>
      </c>
      <c r="F49"/>
    </row>
    <row r="50" spans="2:6" ht="11.25">
      <c r="B50" s="36" t="s">
        <v>45</v>
      </c>
      <c r="C50" s="7">
        <v>6440.96</v>
      </c>
      <c r="D50" s="7">
        <v>0</v>
      </c>
      <c r="E50" s="7">
        <v>6440.96</v>
      </c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2017-03-13T09:13:20Z</cp:lastPrinted>
  <dcterms:created xsi:type="dcterms:W3CDTF">2017-02-17T04:02:19Z</dcterms:created>
  <dcterms:modified xsi:type="dcterms:W3CDTF">2018-03-22T06:27:04Z</dcterms:modified>
  <cp:category/>
  <cp:version/>
  <cp:contentType/>
  <cp:contentStatus/>
  <cp:revision>1</cp:revision>
</cp:coreProperties>
</file>