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<sst xmlns="http://schemas.openxmlformats.org/spreadsheetml/2006/main" count="61" uniqueCount="54">
  <si>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</si>
  <si>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</si>
  <si>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</si>
  <si>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</si>
  <si>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</si>
  <si>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</si>
  <si>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</si>
  <si>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</si>
  <si>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</si>
  <si>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</si>
  <si>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</si>
  <si>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</si>
  <si>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</si>
  <si>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</si>
  <si>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</si>
  <si>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</si>
  <si>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</si>
  <si>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</si>
  <si>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</si>
  <si>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</si>
  <si>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</si>
  <si>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</si>
  <si>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</si>
  <si>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</si>
  <si>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</si>
  <si>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</si>
  <si>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</si>
  <si>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</si>
  <si>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</si>
  <si>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</si>
  <si>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</si>
  <si>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</si>
  <si>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</si>
  <si>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</si>
  <si>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</si>
  <si>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</si>
  <si>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</si>
  <si>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</si>
  <si>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</si>
  <si>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</si>
  <si>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</si>
  <si>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</si>
  <si>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</si>
  <si>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</si>
  <si>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</si>
  <si>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</si>
  <si>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</si>
  <si>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</si>
  <si>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</si>
  <si>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</si>
  <si>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</si>
  <si>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</si>
  <si>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</si>
  <si>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01.02.2018 - 31.12.2018 по адресу: 623270, Свердловская обл, Дегтярск г, Фурманова д. № 39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</si>
</sst>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3">
      <selection activeCell="K26" sqref="K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2908.3</v>
      </c>
    </row>
    <row r="7" spans="1:4" ht="11.25">
      <c r="A7" s="4"/>
      <c r="B7" s="5" t="s">
        <v>5</v>
      </c>
      <c r="C7" s="6" t="s">
        <v>4</v>
      </c>
      <c r="D7" s="7">
        <v>2908.3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61671.81</v>
      </c>
      <c r="E12" s="7">
        <v>43275.29</v>
      </c>
      <c r="F12" s="7">
        <f>C12+D12-E12</f>
        <v>18396.519999999997</v>
      </c>
    </row>
    <row r="13" spans="2:6" ht="11.25">
      <c r="B13" s="5" t="s">
        <v>10</v>
      </c>
      <c r="C13" s="7">
        <v>0</v>
      </c>
      <c r="D13" s="7">
        <v>119523.14</v>
      </c>
      <c r="E13" s="7">
        <v>84115.05</v>
      </c>
      <c r="F13" s="7">
        <f>C13+D13-E13</f>
        <v>35408.09</v>
      </c>
    </row>
    <row r="14" spans="2:6" ht="11.25">
      <c r="B14" s="10" t="s">
        <v>11</v>
      </c>
      <c r="C14" s="22">
        <f>C12+C13</f>
        <v>0</v>
      </c>
      <c r="D14" s="22">
        <f>D12+D13</f>
        <v>181194.95</v>
      </c>
      <c r="E14" s="22">
        <f>SUM(E12:E13)</f>
        <v>127390.34</v>
      </c>
      <c r="F14" s="22">
        <f>F12+F13</f>
        <v>53804.60999999999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541551.16</v>
      </c>
      <c r="E19" s="20">
        <f>E20+E21+E22+E23</f>
        <v>354907.34</v>
      </c>
      <c r="F19" s="20">
        <f>F20+F21+F22+F23</f>
        <v>186643.82</v>
      </c>
      <c r="G19" s="24">
        <f>E19/D19*100</f>
        <v>65.53533003234634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541551.16</v>
      </c>
      <c r="E21" s="7">
        <v>354907.34</v>
      </c>
      <c r="F21" s="7">
        <f>C21+D21-E21</f>
        <v>186643.82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0</v>
      </c>
      <c r="D27" s="34">
        <f>D28+D29+D30+D31+D32+D33+D34+D35+D36+D37+D41</f>
        <v>401301.31999999995</v>
      </c>
      <c r="E27" s="34">
        <f>E19</f>
        <v>354907.34</v>
      </c>
      <c r="F27" s="34">
        <f>C27+E27-D27</f>
        <v>-46393.97999999992</v>
      </c>
    </row>
    <row r="28" spans="1:8" ht="21.75" customHeight="1">
      <c r="A28"/>
      <c r="B28" s="14" t="s">
        <v>38</v>
      </c>
      <c r="C28" s="7"/>
      <c r="D28" s="7">
        <f>62121.29</f>
        <v>62121.29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96414.24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2200</f>
        <v>2200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1309+3365+1121+43212+10000</f>
        <v>59007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22645.19+9257.49</f>
        <v>31902.68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124651.25</v>
      </c>
      <c r="E37" s="9"/>
      <c r="F37" s="9"/>
      <c r="G37"/>
      <c r="H37"/>
    </row>
    <row r="38" spans="2:6" ht="11.25">
      <c r="B38" s="15" t="s">
        <v>37</v>
      </c>
      <c r="C38" s="7"/>
      <c r="D38" s="7">
        <v>99417.56</v>
      </c>
      <c r="E38" s="5"/>
      <c r="F38" s="5"/>
    </row>
    <row r="39" spans="1:8" ht="32.25" customHeight="1">
      <c r="A39"/>
      <c r="B39" s="16" t="s">
        <v>27</v>
      </c>
      <c r="C39" s="25"/>
      <c r="D39" s="25">
        <v>14717.51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10516.18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25004.86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2426.34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4719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17859.52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2019-03-20T14:51:16Z</dcterms:modified>
  <cp:category/>
  <cp:version/>
  <cp:contentType/>
  <cp:contentStatus/>
  <cp:revision>1</cp:revision>
</cp:coreProperties>
</file>