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<sst xmlns="http://schemas.openxmlformats.org/spreadsheetml/2006/main" count="49" uniqueCount="45">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</sst>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K26" sqref="K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</v>
      </c>
    </row>
    <row r="7" spans="1:4" ht="11.25">
      <c r="A7" s="4"/>
      <c r="B7" s="5" t="s">
        <v>5</v>
      </c>
      <c r="C7" s="6" t="s">
        <v>4</v>
      </c>
      <c r="D7" s="7">
        <v>501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3151.17</v>
      </c>
      <c r="D12" s="7">
        <v>6044.75</v>
      </c>
      <c r="E12" s="7">
        <v>4091.31</v>
      </c>
      <c r="F12" s="7">
        <f>C12+D12-E12</f>
        <v>5104.610000000001</v>
      </c>
    </row>
    <row r="13" spans="2:6" ht="11.25">
      <c r="B13" s="5" t="s">
        <v>10</v>
      </c>
      <c r="C13" s="7">
        <v>6966.42</v>
      </c>
      <c r="D13" s="7">
        <v>14608.34</v>
      </c>
      <c r="E13" s="7">
        <v>8212.63</v>
      </c>
      <c r="F13" s="7">
        <f>C13+D13-E13</f>
        <v>13362.130000000003</v>
      </c>
    </row>
    <row r="14" spans="2:6" ht="11.25">
      <c r="B14" s="10" t="s">
        <v>11</v>
      </c>
      <c r="C14" s="22">
        <f>C12+C13</f>
        <v>10117.59</v>
      </c>
      <c r="D14" s="22">
        <f>D12+D13</f>
        <v>20653.09</v>
      </c>
      <c r="E14" s="22">
        <f>SUM(E12:E13)</f>
        <v>12303.939999999999</v>
      </c>
      <c r="F14" s="22">
        <f>F12+F13</f>
        <v>18466.740000000005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13153.19</v>
      </c>
      <c r="D19" s="20">
        <f>D20+D21+D20</f>
        <v>91591.98</v>
      </c>
      <c r="E19" s="20">
        <f>E20+E21+E20</f>
        <v>74626.87</v>
      </c>
      <c r="F19" s="20">
        <f>F20+F21+F20</f>
        <v>30118.300000000003</v>
      </c>
      <c r="G19" s="24">
        <f>E19/D19*100</f>
        <v>81.47751582616732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13153.19</v>
      </c>
      <c r="D21" s="7">
        <v>91591.98</v>
      </c>
      <c r="E21" s="7">
        <v>74626.87</v>
      </c>
      <c r="F21" s="7">
        <f>C21+D21-E21</f>
        <v>30118.300000000003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10683.86</v>
      </c>
      <c r="D26" s="34">
        <f>D27+D28+D29+D30+D31+D32+D33+D34+D35+D36</f>
        <v>115866.32</v>
      </c>
      <c r="E26" s="34">
        <f>E19</f>
        <v>74626.87</v>
      </c>
      <c r="F26" s="34">
        <f>C26+E26-D26</f>
        <v>-30555.59000000001</v>
      </c>
    </row>
    <row r="27" spans="1:8" ht="21.75" customHeight="1">
      <c r="A27"/>
      <c r="B27" s="14" t="s">
        <v>38</v>
      </c>
      <c r="C27" s="7"/>
      <c r="D27" s="7">
        <f>1299+11723.38</f>
        <v>13022.38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9605.54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15134+538+576+720+1770+305</f>
        <v>19043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43382+5849.75-5000</f>
        <v>44231.75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3426.83+5000</f>
        <v>8426.83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21536.82</v>
      </c>
      <c r="E36" s="9"/>
      <c r="F36" s="9"/>
      <c r="G36"/>
      <c r="H36"/>
    </row>
    <row r="37" spans="2:6" ht="11.25">
      <c r="B37" s="15" t="s">
        <v>37</v>
      </c>
      <c r="C37" s="7"/>
      <c r="D37" s="7">
        <v>17158.45</v>
      </c>
      <c r="E37" s="5"/>
      <c r="F37" s="5"/>
    </row>
    <row r="38" spans="1:8" ht="32.25" customHeight="1">
      <c r="A38"/>
      <c r="B38" s="16" t="s">
        <v>27</v>
      </c>
      <c r="C38" s="25"/>
      <c r="D38" s="25">
        <v>2599.05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1779.32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2017-03-17T12:59:05Z</dcterms:modified>
  <cp:category/>
  <cp:version/>
  <cp:contentType/>
  <cp:contentStatus/>
  <cp:revision>1</cp:revision>
</cp:coreProperties>
</file>