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891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<sst xmlns="http://schemas.openxmlformats.org/spreadsheetml/2006/main" count="49" uniqueCount="45">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</sst>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7">
      <selection activeCell="B1" sqref="B1:G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1408</v>
      </c>
    </row>
    <row r="7" spans="1:4" ht="11.25">
      <c r="A7" s="4"/>
      <c r="B7" s="5" t="s">
        <v>5</v>
      </c>
      <c r="C7" s="6" t="s">
        <v>4</v>
      </c>
      <c r="D7" s="7">
        <v>870.8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5930.84</v>
      </c>
      <c r="D12" s="7">
        <v>27101.47</v>
      </c>
      <c r="E12" s="7">
        <v>21251.96</v>
      </c>
      <c r="F12" s="7">
        <f>C12+D12-E12</f>
        <v>11780.349999999999</v>
      </c>
    </row>
    <row r="13" spans="2:6" ht="11.25">
      <c r="B13" s="5" t="s">
        <v>10</v>
      </c>
      <c r="C13" s="7">
        <v>8700.04</v>
      </c>
      <c r="D13" s="7">
        <v>62522.94</v>
      </c>
      <c r="E13" s="7">
        <v>43657.22</v>
      </c>
      <c r="F13" s="7">
        <f>C13+D13-E13</f>
        <v>27565.76000000001</v>
      </c>
    </row>
    <row r="14" spans="2:6" ht="11.25">
      <c r="B14" s="10" t="s">
        <v>11</v>
      </c>
      <c r="C14" s="22">
        <f>C12+C13</f>
        <v>14630.880000000001</v>
      </c>
      <c r="D14" s="22">
        <f>D12+D13</f>
        <v>89624.41</v>
      </c>
      <c r="E14" s="22">
        <f>SUM(E12:E13)</f>
        <v>64909.18</v>
      </c>
      <c r="F14" s="22">
        <f>F12+F13</f>
        <v>39346.11000000001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27785.11</v>
      </c>
      <c r="D19" s="20">
        <f>D20+D21+D20</f>
        <v>159994.65</v>
      </c>
      <c r="E19" s="20">
        <f>E20+E21+E20</f>
        <v>124674.95</v>
      </c>
      <c r="F19" s="20">
        <f>F20+F21+F20</f>
        <v>63104.81000000001</v>
      </c>
      <c r="G19" s="24">
        <f>E19/D19*100</f>
        <v>77.9244493487751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27785.11</v>
      </c>
      <c r="D21" s="7">
        <v>159994.65</v>
      </c>
      <c r="E21" s="7">
        <v>124674.95</v>
      </c>
      <c r="F21" s="7">
        <f>C21+D21-E21</f>
        <v>63104.81000000001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7680.9</v>
      </c>
      <c r="D26" s="34">
        <f>D27+D28+D29+D30+D31+D32+D33+D34+D35+D36</f>
        <v>148878.24</v>
      </c>
      <c r="E26" s="34">
        <f>E19</f>
        <v>124674.95</v>
      </c>
      <c r="F26" s="34">
        <f>C26+E26-D26</f>
        <v>-16522.389999999985</v>
      </c>
    </row>
    <row r="27" spans="1:8" ht="21.75" customHeight="1">
      <c r="A27"/>
      <c r="B27" s="14" t="s">
        <v>38</v>
      </c>
      <c r="C27" s="7"/>
      <c r="D27" s="7">
        <f>271+20486.88</f>
        <v>20757.88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16727.92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3476.75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16260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5738+4534.3+484</f>
        <v>10756.3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25926+10222.56-4000</f>
        <v>32148.559999999998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5988.47+4000</f>
        <v>9988.470000000001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38762.36</v>
      </c>
      <c r="E36" s="9"/>
      <c r="F36" s="9"/>
      <c r="G36"/>
      <c r="H36"/>
    </row>
    <row r="37" spans="2:6" ht="11.25">
      <c r="B37" s="15" t="s">
        <v>37</v>
      </c>
      <c r="C37" s="7"/>
      <c r="D37" s="7">
        <v>29984.78</v>
      </c>
      <c r="E37" s="5"/>
      <c r="F37" s="5"/>
    </row>
    <row r="38" spans="1:8" ht="32.25" customHeight="1">
      <c r="A38"/>
      <c r="B38" s="16" t="s">
        <v>27</v>
      </c>
      <c r="C38" s="25"/>
      <c r="D38" s="25">
        <v>5668.18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3109.4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2017-03-14T11:09:05Z</cp:lastPrinted>
  <dcterms:created xsi:type="dcterms:W3CDTF">2017-02-17T04:02:19Z</dcterms:created>
  <dcterms:modified xsi:type="dcterms:W3CDTF">2017-03-14T11:14:20Z</dcterms:modified>
  <cp:category/>
  <cp:version/>
  <cp:contentType/>
  <cp:contentStatus/>
  <cp:revision>1</cp:revision>
</cp:coreProperties>
</file>