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<sst xmlns="http://schemas.openxmlformats.org/spreadsheetml/2006/main" count="61" uniqueCount="54">
  <si>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</si>
  <si>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</si>
  <si>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</si>
  <si>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</si>
  <si>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</si>
  <si>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</si>
  <si>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</si>
  <si>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</si>
  <si>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</si>
  <si>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</si>
  <si>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</si>
  <si>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</si>
  <si>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</si>
  <si>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</si>
  <si>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</si>
  <si>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</si>
  <si>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</si>
  <si>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</si>
  <si>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</si>
  <si>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</si>
  <si>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</si>
  <si>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</si>
  <si>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</si>
  <si>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</si>
  <si>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</si>
  <si>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</si>
  <si>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</si>
  <si>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</si>
  <si>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</si>
  <si>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</si>
  <si>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</si>
  <si>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</si>
  <si>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</si>
  <si>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</si>
  <si>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</si>
  <si>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</si>
  <si>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</si>
  <si>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</si>
  <si>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</si>
  <si>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</si>
  <si>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</si>
  <si>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</si>
  <si>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</si>
  <si>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</si>
  <si>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</si>
  <si>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</si>
  <si>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</si>
  <si>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</si>
  <si>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</si>
  <si>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</si>
  <si>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</si>
  <si>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</si>
  <si>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</si>
  <si>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28А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</si>
</sst>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9">
      <selection activeCell="O33" sqref="O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501.7</v>
      </c>
    </row>
    <row r="7" spans="1:4" ht="11.25">
      <c r="A7" s="4"/>
      <c r="B7" s="5" t="s">
        <v>5</v>
      </c>
      <c r="C7" s="6" t="s">
        <v>4</v>
      </c>
      <c r="D7" s="7">
        <v>501.7</v>
      </c>
    </row>
    <row r="9" spans="1:7" ht="12.75" customHeight="1">
      <c r="A9"/>
      <c r="B9" s="41" t="s">
        <v>6</v>
      </c>
      <c r="C9" s="41"/>
      <c r="D9" s="41"/>
      <c r="E9" s="41"/>
      <c r="F9" s="41"/>
      <c r="G9" s="41"/>
    </row>
    <row r="11" spans="1:7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</row>
    <row r="12" spans="2:6" ht="11.25">
      <c r="B12" s="5" t="s">
        <v>9</v>
      </c>
      <c r="C12" s="7">
        <v>4083.17</v>
      </c>
      <c r="D12" s="7">
        <v>6403.95</v>
      </c>
      <c r="E12" s="7">
        <v>5023.84</v>
      </c>
      <c r="F12" s="7">
        <f>C12+D12-E12</f>
        <v>5463.279999999999</v>
      </c>
    </row>
    <row r="13" spans="2:6" ht="11.25">
      <c r="B13" s="5" t="s">
        <v>10</v>
      </c>
      <c r="C13" s="7">
        <v>11080.14</v>
      </c>
      <c r="D13" s="7">
        <v>16694.95</v>
      </c>
      <c r="E13" s="7">
        <v>12370.37</v>
      </c>
      <c r="F13" s="7">
        <f>C13+D13-E13</f>
        <v>15404.72</v>
      </c>
    </row>
    <row r="14" spans="2:6" ht="11.25">
      <c r="B14" s="10" t="s">
        <v>11</v>
      </c>
      <c r="C14" s="22">
        <f>C12+C13</f>
        <v>15163.31</v>
      </c>
      <c r="D14" s="22">
        <f>D12+D13</f>
        <v>23098.9</v>
      </c>
      <c r="E14" s="22">
        <f>SUM(E12:E13)</f>
        <v>17394.21</v>
      </c>
      <c r="F14" s="22">
        <f>F12+F13</f>
        <v>20868</v>
      </c>
    </row>
    <row r="16" spans="1:7" ht="24.75" customHeight="1">
      <c r="A16"/>
      <c r="B16" s="41" t="s">
        <v>12</v>
      </c>
      <c r="C16" s="41"/>
      <c r="D16" s="41"/>
      <c r="E16" s="41"/>
      <c r="F16" s="41"/>
      <c r="G16" s="41"/>
    </row>
    <row r="18" spans="1:7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</row>
    <row r="19" spans="2:7" ht="12">
      <c r="B19" s="11" t="s">
        <v>15</v>
      </c>
      <c r="C19" s="20">
        <f>C20+C21+C22+C23</f>
        <v>55462.37</v>
      </c>
      <c r="D19" s="20">
        <f>D20+D21+D22+D23</f>
        <v>92298.66</v>
      </c>
      <c r="E19" s="20">
        <f>E20+E21+E22+E23</f>
        <v>80392.38</v>
      </c>
      <c r="F19" s="20">
        <f>F20+F21+F22+F23</f>
        <v>67368.65</v>
      </c>
      <c r="G19" s="24">
        <f>E19/D19*100</f>
        <v>87.10026776120043</v>
      </c>
    </row>
    <row r="20" spans="1:7" ht="11.25" customHeight="1">
      <c r="A20"/>
      <c r="B20" s="12" t="s">
        <v>16</v>
      </c>
      <c r="C20" s="23"/>
      <c r="D20" s="21"/>
      <c r="E20" s="5"/>
      <c r="F20" s="21"/>
      <c r="G20" s="9"/>
    </row>
    <row r="21" spans="1:7" ht="11.25" customHeight="1">
      <c r="A21"/>
      <c r="B21" s="12" t="s">
        <v>17</v>
      </c>
      <c r="C21" s="7">
        <v>55462.37</v>
      </c>
      <c r="D21" s="7">
        <v>92298.66</v>
      </c>
      <c r="E21" s="7">
        <v>80392.38</v>
      </c>
      <c r="F21" s="7">
        <f>C21+D21-E21</f>
        <v>67368.65</v>
      </c>
      <c r="G21" s="9"/>
    </row>
    <row r="22" spans="1:7" ht="11.25" customHeight="1">
      <c r="A22"/>
      <c r="B22" s="12" t="s">
        <v>18</v>
      </c>
      <c r="C22" s="23"/>
      <c r="D22" s="6"/>
      <c r="E22" s="9"/>
      <c r="F22" s="6"/>
      <c r="G22" s="9"/>
    </row>
    <row r="23" spans="1:7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39"/>
    </row>
    <row r="27" spans="2:6" ht="11.25">
      <c r="B27" s="30"/>
      <c r="C27" s="34">
        <v>-52147.52</v>
      </c>
      <c r="D27" s="34">
        <f>D28+D29+D30+D31+D32+D33+D34+D35+D36+D37+D41</f>
        <v>61037.62</v>
      </c>
      <c r="E27" s="34">
        <f>E19</f>
        <v>80392.38</v>
      </c>
      <c r="F27" s="34">
        <f>C27+E27-D27</f>
        <v>-32792.759999999995</v>
      </c>
    </row>
    <row r="28" spans="1:7" ht="21.75" customHeight="1">
      <c r="A28"/>
      <c r="B28" s="14" t="s">
        <v>38</v>
      </c>
      <c r="C28" s="7"/>
      <c r="D28" s="7">
        <f>10174.48+2967.8</f>
        <v>13142.279999999999</v>
      </c>
      <c r="E28" s="9"/>
      <c r="F28" s="9"/>
      <c r="G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8501.79</v>
      </c>
      <c r="E30" s="5"/>
      <c r="F30" s="5"/>
    </row>
    <row r="31" spans="1:7" ht="11.25" customHeight="1">
      <c r="A31"/>
      <c r="B31" s="14" t="s">
        <v>23</v>
      </c>
      <c r="C31" s="7"/>
      <c r="D31" s="7"/>
      <c r="E31" s="9"/>
      <c r="F31" s="9"/>
      <c r="G31"/>
    </row>
    <row r="32" spans="1:7" ht="11.25" customHeight="1">
      <c r="A32"/>
      <c r="B32" s="14" t="s">
        <v>24</v>
      </c>
      <c r="C32" s="7"/>
      <c r="D32" s="7"/>
      <c r="E32" s="9"/>
      <c r="F32" s="9"/>
      <c r="G32"/>
    </row>
    <row r="33" spans="1:7" ht="20.25" customHeight="1">
      <c r="A33"/>
      <c r="B33" s="14" t="s">
        <v>31</v>
      </c>
      <c r="C33" s="7"/>
      <c r="D33" s="7"/>
      <c r="E33" s="9"/>
      <c r="F33" s="9"/>
      <c r="G33"/>
    </row>
    <row r="34" spans="1:8" ht="32.25" customHeight="1">
      <c r="A34"/>
      <c r="B34" s="14" t="s">
        <v>25</v>
      </c>
      <c r="C34" s="7"/>
      <c r="D34" s="7">
        <f>3229</f>
        <v>3229</v>
      </c>
      <c r="E34" s="9"/>
      <c r="F34" s="9"/>
      <c r="G34"/>
      <c r="H34" s="39"/>
    </row>
    <row r="35" spans="1:7" ht="21.75" customHeight="1">
      <c r="A35"/>
      <c r="B35" s="14" t="s">
        <v>33</v>
      </c>
      <c r="C35" s="7"/>
      <c r="D35" s="7">
        <f>4401+3251.79</f>
        <v>7652.79</v>
      </c>
      <c r="E35" s="9"/>
      <c r="F35" s="9"/>
      <c r="G35"/>
    </row>
    <row r="36" spans="1:7" ht="11.25" customHeight="1">
      <c r="A36"/>
      <c r="B36" s="14" t="s">
        <v>34</v>
      </c>
      <c r="C36" s="7"/>
      <c r="D36" s="7">
        <f>3906.44</f>
        <v>3906.44</v>
      </c>
      <c r="E36" s="9"/>
      <c r="F36" s="9"/>
      <c r="G36"/>
    </row>
    <row r="37" spans="1:7" ht="11.25" customHeight="1">
      <c r="A37"/>
      <c r="B37" s="14" t="s">
        <v>26</v>
      </c>
      <c r="C37" s="7"/>
      <c r="D37" s="7">
        <f>SUM(D38:D40)</f>
        <v>21948.260000000002</v>
      </c>
      <c r="E37" s="9"/>
      <c r="F37" s="9"/>
      <c r="G37"/>
    </row>
    <row r="38" spans="2:6" ht="11.25">
      <c r="B38" s="15" t="s">
        <v>37</v>
      </c>
      <c r="C38" s="7"/>
      <c r="D38" s="7">
        <v>17150.08</v>
      </c>
      <c r="E38" s="5"/>
      <c r="F38" s="5"/>
    </row>
    <row r="39" spans="1:7" ht="32.25" customHeight="1">
      <c r="A39"/>
      <c r="B39" s="16" t="s">
        <v>27</v>
      </c>
      <c r="C39" s="25"/>
      <c r="D39" s="25">
        <v>2984</v>
      </c>
      <c r="E39" s="9"/>
      <c r="F39" s="9"/>
      <c r="G39"/>
    </row>
    <row r="40" spans="1:7" ht="11.25" customHeight="1">
      <c r="A40"/>
      <c r="B40" s="16" t="s">
        <v>28</v>
      </c>
      <c r="C40" s="7"/>
      <c r="D40" s="7">
        <v>1814.18</v>
      </c>
      <c r="E40" s="9"/>
      <c r="F40" s="9"/>
      <c r="G40"/>
    </row>
    <row r="41" spans="1:8" ht="11.25" customHeight="1">
      <c r="A41"/>
      <c r="B41" s="16" t="s">
        <v>45</v>
      </c>
      <c r="C41" s="7"/>
      <c r="D41" s="7">
        <f>D42+D43+D44+D45</f>
        <v>2657.06</v>
      </c>
      <c r="E41" s="9"/>
      <c r="F41" s="9"/>
      <c r="G41"/>
      <c r="H41" s="39"/>
    </row>
    <row r="42" spans="1:7" ht="11.25" customHeight="1">
      <c r="A42"/>
      <c r="B42" s="16" t="s">
        <v>46</v>
      </c>
      <c r="C42" s="7"/>
      <c r="D42" s="7">
        <v>221.39</v>
      </c>
      <c r="E42" s="9"/>
      <c r="F42" s="9"/>
      <c r="G42"/>
    </row>
    <row r="43" spans="1:8" ht="11.25" customHeight="1">
      <c r="A43"/>
      <c r="B43" s="16" t="s">
        <v>47</v>
      </c>
      <c r="C43" s="7"/>
      <c r="D43" s="7">
        <v>429.27</v>
      </c>
      <c r="E43" s="9"/>
      <c r="F43" s="9"/>
      <c r="G43"/>
      <c r="H43" s="39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2006.4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2019-03-18T09:26:23Z</dcterms:modified>
  <cp:category/>
  <cp:version/>
  <cp:contentType/>
  <cp:contentStatus/>
  <cp:revision>1</cp:revision>
</cp:coreProperties>
</file>