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<sst xmlns="http://schemas.openxmlformats.org/spreadsheetml/2006/main" count="62" uniqueCount="54">
  <si>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</si>
  <si>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</si>
  <si>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</si>
  <si>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</si>
  <si>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</si>
  <si>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</si>
  <si>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</si>
  <si>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</si>
  <si>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</si>
  <si>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</si>
  <si>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</si>
  <si>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</si>
  <si>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</si>
  <si>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</si>
  <si>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</si>
  <si>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</si>
  <si>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</si>
  <si>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</si>
  <si>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</si>
  <si>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</si>
  <si>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</si>
  <si>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</si>
  <si>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</si>
  <si>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</si>
  <si>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</si>
  <si>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</si>
  <si>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</si>
  <si>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</si>
  <si>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</si>
  <si>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</si>
  <si>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</si>
  <si>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</si>
  <si>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</si>
  <si>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</si>
  <si>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</si>
  <si>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</si>
  <si>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</si>
  <si>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</si>
  <si>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</si>
  <si>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</si>
  <si>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</si>
  <si>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</si>
  <si>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</si>
  <si>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</si>
  <si>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64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</si>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</sst>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22">
      <selection activeCell="K57" sqref="K5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3269.8</v>
      </c>
    </row>
    <row r="7" spans="1:4" ht="11.25">
      <c r="A7" s="4"/>
      <c r="B7" s="5" t="s">
        <v>5</v>
      </c>
      <c r="C7" s="6" t="s">
        <v>4</v>
      </c>
      <c r="D7" s="7">
        <v>3049.1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11137.05</v>
      </c>
      <c r="D12" s="7">
        <v>72882.35</v>
      </c>
      <c r="E12" s="7">
        <v>68873.07</v>
      </c>
      <c r="F12" s="7">
        <f>C12+D12-E12</f>
        <v>15146.330000000002</v>
      </c>
    </row>
    <row r="13" spans="2:6" ht="11.25">
      <c r="B13" s="5" t="s">
        <v>10</v>
      </c>
      <c r="C13" s="7">
        <v>16610.61</v>
      </c>
      <c r="D13" s="7">
        <v>107081.7</v>
      </c>
      <c r="E13" s="7">
        <v>102876.83</v>
      </c>
      <c r="F13" s="7">
        <f>C13+D13-E13</f>
        <v>20815.479999999996</v>
      </c>
    </row>
    <row r="14" spans="2:6" ht="11.25">
      <c r="B14" s="10" t="s">
        <v>11</v>
      </c>
      <c r="C14" s="22">
        <f>C12+C13</f>
        <v>27747.66</v>
      </c>
      <c r="D14" s="22">
        <f>D12+D13</f>
        <v>179964.05</v>
      </c>
      <c r="E14" s="22">
        <f>SUM(E12:E13)</f>
        <v>171749.90000000002</v>
      </c>
      <c r="F14" s="22">
        <f>F12+F13</f>
        <v>35961.81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88285.07</v>
      </c>
      <c r="D19" s="20">
        <f>D20+D21+D22+D23</f>
        <v>598424.04</v>
      </c>
      <c r="E19" s="20">
        <f>E20+E21+E22+E23</f>
        <v>581085.4</v>
      </c>
      <c r="F19" s="20">
        <f>F20+F21+F22+F23</f>
        <v>105623.71000000008</v>
      </c>
      <c r="G19" s="24">
        <f>E19/D19*100</f>
        <v>97.10261639890001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88285.07</v>
      </c>
      <c r="D21" s="7">
        <v>598424.04</v>
      </c>
      <c r="E21" s="7">
        <v>581085.4</v>
      </c>
      <c r="F21" s="7">
        <f>C21+D21-E21</f>
        <v>105623.71000000008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/>
      <c r="D23" s="7"/>
      <c r="E23" s="7"/>
      <c r="F23" s="7"/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28974</v>
      </c>
      <c r="D27" s="34">
        <f>D28+D29+D30+D31+D32+D33+D34+D35+D36+D37+D41</f>
        <v>649210.8300000001</v>
      </c>
      <c r="E27" s="34">
        <f>E19</f>
        <v>581085.4</v>
      </c>
      <c r="F27" s="34">
        <f>C27+E27-D27</f>
        <v>-39151.43000000005</v>
      </c>
    </row>
    <row r="28" spans="1:8" ht="21.75" customHeight="1">
      <c r="A28"/>
      <c r="B28" s="14" t="s">
        <v>38</v>
      </c>
      <c r="C28" s="7"/>
      <c r="D28" s="7">
        <f>3505+71348.89</f>
        <v>74853.89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21812+2761.79</f>
        <v>24573.79</v>
      </c>
      <c r="E29" s="5"/>
      <c r="F29" s="5"/>
    </row>
    <row r="30" spans="2:6" ht="11.25">
      <c r="B30" s="5" t="s">
        <v>22</v>
      </c>
      <c r="C30" s="7"/>
      <c r="D30" s="7">
        <v>73091.07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5550</f>
        <v>5550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4226+3500+5280+32782.57+14692.33</f>
        <v>60480.9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19390+6210+1495+28550+26195+20000</f>
        <v>101840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22365.43+22136.72</f>
        <v>44502.15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146363.21</v>
      </c>
      <c r="E37" s="9"/>
      <c r="F37" s="9"/>
      <c r="G37"/>
      <c r="H37"/>
    </row>
    <row r="38" spans="2:6" ht="11.25">
      <c r="B38" s="15" t="s">
        <v>37</v>
      </c>
      <c r="C38" s="7"/>
      <c r="D38" s="7">
        <v>112893.85</v>
      </c>
      <c r="E38" s="5"/>
      <c r="F38" s="5"/>
    </row>
    <row r="39" spans="1:8" ht="32.25" customHeight="1">
      <c r="A39"/>
      <c r="B39" s="16" t="s">
        <v>27</v>
      </c>
      <c r="C39" s="25"/>
      <c r="D39" s="25">
        <v>22764.77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10704.59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117955.82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1550.39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2798.8</v>
      </c>
      <c r="E43" s="9"/>
      <c r="F43" s="9"/>
      <c r="G43"/>
      <c r="H43"/>
    </row>
    <row r="44" spans="2:6" ht="11.25">
      <c r="B44" s="16" t="s">
        <v>49</v>
      </c>
      <c r="C44" s="7"/>
      <c r="D44" s="7">
        <f>1763.27+1587.78</f>
        <v>3351.05</v>
      </c>
      <c r="E44" s="9"/>
      <c r="F44" s="9"/>
    </row>
    <row r="45" spans="2:6" ht="11.25">
      <c r="B45" s="16" t="s">
        <v>50</v>
      </c>
      <c r="C45" s="7"/>
      <c r="D45" s="7">
        <v>110255.58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38239.62</v>
      </c>
      <c r="D49" s="7">
        <v>56738.29</v>
      </c>
      <c r="E49" s="7">
        <f>C49*0.35</f>
        <v>13383.867</v>
      </c>
      <c r="F49"/>
    </row>
    <row r="50" spans="2:6" ht="11.25">
      <c r="B50" s="35" t="s">
        <v>45</v>
      </c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2018-03-25T06:28:55Z</dcterms:modified>
  <cp:category/>
  <cp:version/>
  <cp:contentType/>
  <cp:contentStatus/>
  <cp:revision>1</cp:revision>
</cp:coreProperties>
</file>