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<sst xmlns="http://schemas.openxmlformats.org/spreadsheetml/2006/main" count="61" uniqueCount="54">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</sst>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1">
      <selection activeCell="J52" sqref="J5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537.7</v>
      </c>
    </row>
    <row r="7" spans="1:4" ht="11.25">
      <c r="A7" s="4"/>
      <c r="B7" s="5" t="s">
        <v>5</v>
      </c>
      <c r="C7" s="6" t="s">
        <v>4</v>
      </c>
      <c r="D7" s="7">
        <v>499.7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16424.83</v>
      </c>
      <c r="D12" s="7">
        <v>12684.56</v>
      </c>
      <c r="E12" s="7">
        <v>13747.41</v>
      </c>
      <c r="F12" s="7">
        <f>C12+D12-E12</f>
        <v>15361.98</v>
      </c>
    </row>
    <row r="13" spans="2:6" ht="11.25">
      <c r="B13" s="5" t="s">
        <v>10</v>
      </c>
      <c r="C13" s="7">
        <v>35152.88</v>
      </c>
      <c r="D13" s="7">
        <v>25054.82</v>
      </c>
      <c r="E13" s="7">
        <v>27274.52</v>
      </c>
      <c r="F13" s="7">
        <f>C13+D13-E13</f>
        <v>32933.17999999999</v>
      </c>
    </row>
    <row r="14" spans="2:6" ht="11.25">
      <c r="B14" s="10" t="s">
        <v>11</v>
      </c>
      <c r="C14" s="22">
        <f>C12+C13</f>
        <v>51577.71</v>
      </c>
      <c r="D14" s="22">
        <f>D12+D13</f>
        <v>37739.38</v>
      </c>
      <c r="E14" s="22">
        <f>SUM(E12:E13)</f>
        <v>41021.93</v>
      </c>
      <c r="F14" s="22">
        <f>F12+F13</f>
        <v>48295.15999999999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103435.59</v>
      </c>
      <c r="D19" s="20">
        <f>D20+D21+D22+D23</f>
        <v>100590.68</v>
      </c>
      <c r="E19" s="20">
        <f>E20+E21+E22+E23</f>
        <v>106793.33</v>
      </c>
      <c r="F19" s="20">
        <f>F20+F21+F22+F23</f>
        <v>97232.93999999999</v>
      </c>
      <c r="G19" s="24">
        <f>E19/D19*100</f>
        <v>106.16622732841651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103435.59</v>
      </c>
      <c r="D21" s="7">
        <v>100590.68</v>
      </c>
      <c r="E21" s="7">
        <v>106793.33</v>
      </c>
      <c r="F21" s="7">
        <f>C21+D21-E21</f>
        <v>97232.93999999999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-90957.89</v>
      </c>
      <c r="D27" s="34">
        <f>D28+D29+D30+D31+D32+D33+D34+D35+D36+D37+D41</f>
        <v>91428.84000000001</v>
      </c>
      <c r="E27" s="34">
        <f>E19</f>
        <v>106793.33</v>
      </c>
      <c r="F27" s="34">
        <f>C27+E27-D27</f>
        <v>-75593.40000000001</v>
      </c>
    </row>
    <row r="28" spans="1:8" ht="21.75" customHeight="1">
      <c r="A28"/>
      <c r="B28" s="14" t="s">
        <v>38</v>
      </c>
      <c r="C28" s="7"/>
      <c r="D28" s="7">
        <f>1113+10133.92</f>
        <v>11246.92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15867.99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15369-2000</f>
        <v>13369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9086+1496+4489+5535-4077.87</f>
        <v>16528.13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4186.75</f>
        <v>4186.75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22835.7</v>
      </c>
      <c r="E37" s="9"/>
      <c r="F37" s="9"/>
      <c r="G37"/>
      <c r="H37"/>
    </row>
    <row r="38" spans="2:6" ht="11.25">
      <c r="B38" s="15" t="s">
        <v>37</v>
      </c>
      <c r="C38" s="7"/>
      <c r="D38" s="7">
        <v>18518.11</v>
      </c>
      <c r="E38" s="5"/>
      <c r="F38" s="5"/>
    </row>
    <row r="39" spans="1:8" ht="32.25" customHeight="1">
      <c r="A39"/>
      <c r="B39" s="16" t="s">
        <v>27</v>
      </c>
      <c r="C39" s="25"/>
      <c r="D39" s="25">
        <f>4510.64-2000</f>
        <v>2510.6400000000003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1806.95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7394.35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374.26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727.29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6292.8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7601.05</v>
      </c>
      <c r="D49" s="7">
        <v>4963.15</v>
      </c>
      <c r="E49" s="7">
        <f>C49*0.35</f>
        <v>2660.3675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2019-03-21T10:05:29Z</dcterms:modified>
  <cp:category/>
  <cp:version/>
  <cp:contentType/>
  <cp:contentStatus/>
  <cp:revision>1</cp:revision>
</cp:coreProperties>
</file>