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<sst xmlns="http://schemas.openxmlformats.org/spreadsheetml/2006/main" count="52" uniqueCount="48">
  <si>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</si>
  <si>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</si>
  <si>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</si>
  <si>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</si>
  <si>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</si>
  <si>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</si>
  <si>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</si>
  <si>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</si>
  <si>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</si>
  <si>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</si>
  <si>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</si>
  <si>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</si>
  <si>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</si>
  <si>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</si>
  <si>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</si>
  <si>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</si>
  <si>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</si>
  <si>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</si>
  <si>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</si>
  <si>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</si>
  <si>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</si>
  <si>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</si>
  <si>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</si>
  <si>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</si>
  <si>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</si>
  <si>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</si>
  <si>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</si>
  <si>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</si>
  <si>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</si>
  <si>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</si>
  <si>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</si>
  <si>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</si>
  <si>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</si>
  <si>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</si>
  <si>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</si>
  <si>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</si>
  <si>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</si>
  <si>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</si>
  <si>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</si>
  <si>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</si>
  <si>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</si>
  <si>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</si>
  <si>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</si>
  <si>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</si>
  <si>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</si>
  <si>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</si>
  <si>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</si>
  <si>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Шевченко д. № 9а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</si>
</sst>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3359.5</v>
      </c>
    </row>
    <row r="7" spans="1:4" ht="11.25">
      <c r="A7" s="4"/>
      <c r="B7" s="5" t="s">
        <v>5</v>
      </c>
      <c r="C7" s="6" t="s">
        <v>4</v>
      </c>
      <c r="D7" s="7">
        <v>3359.5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121152.43</v>
      </c>
      <c r="D13" s="19">
        <f>D14+D15+D16+D17</f>
        <v>753129.39</v>
      </c>
      <c r="E13" s="19">
        <f>E14+E15+E16+E17</f>
        <v>734105.55</v>
      </c>
      <c r="F13" s="19">
        <f>F14+F15+F16+F17</f>
        <v>140176.27000000002</v>
      </c>
      <c r="G13" s="22">
        <f>E13/D13*100</f>
        <v>97.47402767006609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121152.43</v>
      </c>
      <c r="D15" s="7">
        <v>753129.39</v>
      </c>
      <c r="E15" s="7">
        <v>734105.55</v>
      </c>
      <c r="F15" s="7">
        <f>C15+D15-E15</f>
        <v>140176.27000000002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42718.36</v>
      </c>
      <c r="D21" s="32">
        <f>D22+D23+D24+D25+D26+D27+D28+D29+D30+D31+D35</f>
        <v>749455.59</v>
      </c>
      <c r="E21" s="32">
        <f>E13</f>
        <v>734105.55</v>
      </c>
      <c r="F21" s="32">
        <f>C21+E21-D21</f>
        <v>27368.320000000065</v>
      </c>
      <c r="K21" s="37"/>
    </row>
    <row r="22" spans="1:8" ht="21.75" customHeight="1">
      <c r="A22"/>
      <c r="B22" s="13" t="s">
        <v>34</v>
      </c>
      <c r="C22" s="7"/>
      <c r="D22" s="7">
        <f>68130.66+7109.38</f>
        <v>75240.04000000001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153210.1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14316.08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9000+13464+6538</f>
        <v>29002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11749+3300+7269+9800</f>
        <v>32118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12841+7984+7018+2992+35580+59462</f>
        <v>125877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26737.56+7932.05</f>
        <v>34669.61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153156.84</v>
      </c>
      <c r="E31" s="9"/>
      <c r="F31" s="9"/>
      <c r="G31"/>
      <c r="H31"/>
    </row>
    <row r="32" spans="2:6" ht="11.25">
      <c r="B32" s="14" t="s">
        <v>33</v>
      </c>
      <c r="C32" s="7"/>
      <c r="D32" s="7">
        <v>114677.83</v>
      </c>
      <c r="E32" s="5"/>
      <c r="F32" s="5"/>
    </row>
    <row r="33" spans="1:8" ht="32.25" customHeight="1">
      <c r="A33"/>
      <c r="B33" s="15" t="s">
        <v>23</v>
      </c>
      <c r="C33" s="23"/>
      <c r="D33" s="23">
        <v>26167.74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12311.27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131865.92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4825.19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5446.48</v>
      </c>
      <c r="E37" s="9"/>
      <c r="F37" s="9"/>
      <c r="G37"/>
      <c r="H37"/>
    </row>
    <row r="38" spans="2:6" ht="11.25">
      <c r="B38" s="15" t="s">
        <v>42</v>
      </c>
      <c r="C38" s="7"/>
      <c r="D38" s="7">
        <f>2884.75+8838.7</f>
        <v>11723.45</v>
      </c>
      <c r="E38" s="9"/>
      <c r="F38" s="9"/>
    </row>
    <row r="39" spans="2:6" ht="11.25">
      <c r="B39" s="15" t="s">
        <v>43</v>
      </c>
      <c r="C39" s="7"/>
      <c r="D39" s="7">
        <v>109870.8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2019-03-27T11:29:29Z</cp:lastPrinted>
  <dcterms:created xsi:type="dcterms:W3CDTF">2017-02-17T04:02:19Z</dcterms:created>
  <dcterms:modified xsi:type="dcterms:W3CDTF">2020-03-17T06:22:07Z</dcterms:modified>
  <cp:category/>
  <cp:version/>
  <cp:contentType/>
  <cp:contentStatus/>
  <cp:revision>1</cp:revision>
</cp:coreProperties>
</file>