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90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<sst xmlns="http://schemas.openxmlformats.org/spreadsheetml/2006/main" count="60" uniqueCount="53">
  <si>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</si>
  <si>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</si>
  <si>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</si>
  <si>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</si>
  <si>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</si>
  <si>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</si>
  <si>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</si>
  <si>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</si>
  <si>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</si>
  <si>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</si>
  <si>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</si>
  <si>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</si>
  <si>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</si>
  <si>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</si>
  <si>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</si>
  <si>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</si>
  <si>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</si>
  <si>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</si>
  <si>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</si>
  <si>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</si>
  <si>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</si>
  <si>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</si>
  <si>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</si>
  <si>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</si>
  <si>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</si>
  <si>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</si>
  <si>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</si>
  <si>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</si>
  <si>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</si>
  <si>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</si>
  <si>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</si>
  <si>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</si>
  <si>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</si>
  <si>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</si>
  <si>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</si>
  <si>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</si>
  <si>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</si>
  <si>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</si>
  <si>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</si>
  <si>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</si>
  <si>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</si>
  <si>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</si>
  <si>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</si>
  <si>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</si>
  <si>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Димитрова д. № 1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</si>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</sst>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3313.1</v>
      </c>
    </row>
    <row r="7" spans="1:4" ht="11.25">
      <c r="A7" s="4"/>
      <c r="B7" s="5" t="s">
        <v>5</v>
      </c>
      <c r="C7" s="6" t="s">
        <v>4</v>
      </c>
      <c r="D7" s="7">
        <v>3313.1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17736.88</v>
      </c>
      <c r="D12" s="7">
        <v>93095.6</v>
      </c>
      <c r="E12" s="7">
        <v>92054.21</v>
      </c>
      <c r="F12" s="7">
        <f>C12+D12-E12</f>
        <v>18778.270000000004</v>
      </c>
    </row>
    <row r="13" spans="2:6" ht="11.25">
      <c r="B13" s="5" t="s">
        <v>10</v>
      </c>
      <c r="C13" s="7">
        <v>31307.08</v>
      </c>
      <c r="D13" s="7">
        <v>154501.9</v>
      </c>
      <c r="E13" s="7">
        <v>153655.92</v>
      </c>
      <c r="F13" s="7">
        <f>C13+D13-E13</f>
        <v>32153.05999999997</v>
      </c>
    </row>
    <row r="14" spans="2:6" ht="11.25">
      <c r="B14" s="10" t="s">
        <v>11</v>
      </c>
      <c r="C14" s="22">
        <f>C12+C13</f>
        <v>49043.96000000001</v>
      </c>
      <c r="D14" s="22">
        <f>D12+D13</f>
        <v>247597.5</v>
      </c>
      <c r="E14" s="22">
        <f>SUM(E12:E13)</f>
        <v>245710.13</v>
      </c>
      <c r="F14" s="22">
        <f>F12+F13</f>
        <v>50931.32999999997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98399.71</v>
      </c>
      <c r="D19" s="20">
        <f>D20+D21+D22+D23</f>
        <v>663292.78</v>
      </c>
      <c r="E19" s="20">
        <f>E20+E21+E22+E23</f>
        <v>662114.83</v>
      </c>
      <c r="F19" s="20">
        <f>F20+F21+F22+F23</f>
        <v>99577.66000000003</v>
      </c>
      <c r="G19" s="24">
        <f>E19/D19*100</f>
        <v>99.82240874082783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98399.71</v>
      </c>
      <c r="D21" s="7">
        <v>663292.78</v>
      </c>
      <c r="E21" s="7">
        <v>662114.83</v>
      </c>
      <c r="F21" s="7">
        <f>C21+D21-E21</f>
        <v>99577.66000000003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55679.82</v>
      </c>
      <c r="D27" s="34">
        <f>D28+D29+D30+D31+D32+D33+D34+D35+D36+D37+D41</f>
        <v>661354.98</v>
      </c>
      <c r="E27" s="34">
        <f>E19</f>
        <v>662114.83</v>
      </c>
      <c r="F27" s="34">
        <f>C27+E27-D27</f>
        <v>56439.669999999925</v>
      </c>
    </row>
    <row r="28" spans="1:8" ht="21.75" customHeight="1">
      <c r="A28"/>
      <c r="B28" s="14" t="s">
        <v>38</v>
      </c>
      <c r="C28" s="7"/>
      <c r="D28" s="7">
        <f>77526.5+11666</f>
        <v>89192.5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2384+2646</f>
        <v>5030</v>
      </c>
      <c r="E29" s="5"/>
      <c r="F29" s="5"/>
    </row>
    <row r="30" spans="2:6" ht="11.25">
      <c r="B30" s="5" t="s">
        <v>22</v>
      </c>
      <c r="C30" s="7"/>
      <c r="D30" s="7">
        <v>91295.34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5550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3504+10725.4+7668</f>
        <v>21897.4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23290+1028+4613+10522+18740+38440.1+25175</f>
        <v>121808.1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22661.6+20000</f>
        <v>42661.6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152686.64</v>
      </c>
      <c r="E37" s="9"/>
      <c r="F37" s="9"/>
      <c r="G37"/>
      <c r="H37"/>
    </row>
    <row r="38" spans="2:6" ht="11.25">
      <c r="B38" s="15" t="s">
        <v>37</v>
      </c>
      <c r="C38" s="7"/>
      <c r="D38" s="7">
        <v>113603.76</v>
      </c>
      <c r="E38" s="5"/>
      <c r="F38" s="5"/>
    </row>
    <row r="39" spans="1:8" ht="32.25" customHeight="1">
      <c r="A39"/>
      <c r="B39" s="16" t="s">
        <v>27</v>
      </c>
      <c r="C39" s="25"/>
      <c r="D39" s="25">
        <v>27451.46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11631.42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131233.4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1951.15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3522.72</v>
      </c>
      <c r="E43" s="9"/>
      <c r="F43" s="9"/>
      <c r="G43"/>
      <c r="H43"/>
    </row>
    <row r="44" spans="2:6" ht="11.25">
      <c r="B44" s="16" t="s">
        <v>48</v>
      </c>
      <c r="C44" s="7"/>
      <c r="D44" s="7">
        <f>2120.84+1902.47</f>
        <v>4023.3100000000004</v>
      </c>
      <c r="E44" s="9"/>
      <c r="F44" s="9"/>
    </row>
    <row r="45" spans="2:6" ht="11.25">
      <c r="B45" s="16" t="s">
        <v>49</v>
      </c>
      <c r="C45" s="7"/>
      <c r="D45" s="7">
        <v>121736.22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/>
      <c r="C49" s="7"/>
      <c r="D49" s="6"/>
      <c r="E49" s="6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2017-03-12T13:50:46Z</cp:lastPrinted>
  <dcterms:created xsi:type="dcterms:W3CDTF">2017-02-17T04:02:19Z</dcterms:created>
  <dcterms:modified xsi:type="dcterms:W3CDTF">2018-03-24T09:53:40Z</dcterms:modified>
  <cp:category/>
  <cp:version/>
  <cp:contentType/>
  <cp:contentStatus/>
  <cp:revision>1</cp:revision>
</cp:coreProperties>
</file>