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<sst xmlns="http://schemas.openxmlformats.org/spreadsheetml/2006/main" count="61" uniqueCount="54">
  <si>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</si>
  <si>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</si>
  <si>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</si>
  <si>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</si>
  <si>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</si>
  <si>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</si>
  <si>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</si>
  <si>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</si>
  <si>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</si>
  <si>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</si>
  <si>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</si>
  <si>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</si>
  <si>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</si>
  <si>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</si>
  <si>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</si>
  <si>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</si>
  <si>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</si>
  <si>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</si>
  <si>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</si>
  <si>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</si>
  <si>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</si>
  <si>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</si>
  <si>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</si>
  <si>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</si>
  <si>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</si>
  <si>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</si>
  <si>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</si>
  <si>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</si>
  <si>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</si>
  <si>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</si>
  <si>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</si>
  <si>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</si>
  <si>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</si>
  <si>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</si>
  <si>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</si>
  <si>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</si>
  <si>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</si>
  <si>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</si>
  <si>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</si>
  <si>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</si>
  <si>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</si>
  <si>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</si>
  <si>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</si>
  <si>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</si>
  <si>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</si>
  <si>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</si>
  <si>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</si>
  <si>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</si>
  <si>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</si>
  <si>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</si>
  <si>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</si>
  <si>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</si>
  <si>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</si>
  <si>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Шевченко д. № 19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</si>
</sst>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13">
      <selection activeCell="L35" sqref="L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507</v>
      </c>
    </row>
    <row r="7" spans="1:4" ht="11.25">
      <c r="A7" s="4"/>
      <c r="B7" s="5" t="s">
        <v>5</v>
      </c>
      <c r="C7" s="6" t="s">
        <v>4</v>
      </c>
      <c r="D7" s="7">
        <v>507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446.85</v>
      </c>
      <c r="D12" s="7">
        <v>4685.1</v>
      </c>
      <c r="E12" s="7">
        <v>5131.95</v>
      </c>
      <c r="F12" s="7">
        <f>C12+D12-E12</f>
        <v>0</v>
      </c>
    </row>
    <row r="13" spans="2:6" ht="11.25">
      <c r="B13" s="5" t="s">
        <v>10</v>
      </c>
      <c r="C13" s="7">
        <v>982.04</v>
      </c>
      <c r="D13" s="7">
        <v>10264.62</v>
      </c>
      <c r="E13" s="7">
        <v>11246.66</v>
      </c>
      <c r="F13" s="7">
        <f>C13+D13-E13</f>
        <v>0</v>
      </c>
    </row>
    <row r="14" spans="2:6" ht="11.25">
      <c r="B14" s="10" t="s">
        <v>11</v>
      </c>
      <c r="C14" s="22">
        <f>C12+C13</f>
        <v>1428.8899999999999</v>
      </c>
      <c r="D14" s="22">
        <f>D12+D13</f>
        <v>14949.720000000001</v>
      </c>
      <c r="E14" s="22">
        <f>SUM(E12:E13)</f>
        <v>16378.61</v>
      </c>
      <c r="F14" s="22">
        <f>F12+F13</f>
        <v>0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7622.3</v>
      </c>
      <c r="D19" s="20">
        <f>D20+D21+D20</f>
        <v>93396.42</v>
      </c>
      <c r="E19" s="20">
        <f>E20+E21+E20</f>
        <v>91473.24</v>
      </c>
      <c r="F19" s="20">
        <f>F20+F21+F20</f>
        <v>9545.479999999996</v>
      </c>
      <c r="G19" s="24">
        <f>E19/D19*100</f>
        <v>97.94084184383085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7622.3</v>
      </c>
      <c r="D21" s="7">
        <v>93396.42</v>
      </c>
      <c r="E21" s="7">
        <v>91473.24</v>
      </c>
      <c r="F21" s="7">
        <f>C21+D21-E21</f>
        <v>9545.479999999996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43"/>
    </row>
    <row r="27" spans="2:6" ht="11.25">
      <c r="B27" s="30"/>
      <c r="C27" s="34">
        <v>33829.08</v>
      </c>
      <c r="D27" s="34">
        <f>D28+D29+D30+D31+D32+D33+D34+D35+D36+D37+D41</f>
        <v>98550.58</v>
      </c>
      <c r="E27" s="34">
        <f>E19</f>
        <v>91473.24</v>
      </c>
      <c r="F27" s="34">
        <f>C27+E27-D27</f>
        <v>26751.740000000005</v>
      </c>
    </row>
    <row r="28" spans="1:8" ht="21.75" customHeight="1">
      <c r="A28"/>
      <c r="B28" s="14" t="s">
        <v>38</v>
      </c>
      <c r="C28" s="7"/>
      <c r="D28" s="7">
        <f>860.7+10281.96</f>
        <v>11142.66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f>1548+5104</f>
        <v>6652</v>
      </c>
      <c r="E29" s="5"/>
      <c r="F29" s="5"/>
    </row>
    <row r="30" spans="2:6" ht="11.25">
      <c r="B30" s="5" t="s">
        <v>22</v>
      </c>
      <c r="C30" s="7"/>
      <c r="D30" s="7">
        <v>8186.91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7800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3366+1807+17500</f>
        <v>22673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3947.71+2882.15</f>
        <v>6829.860000000001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22455.739999999998</v>
      </c>
      <c r="E37" s="9"/>
      <c r="F37" s="9"/>
      <c r="G37"/>
      <c r="H37"/>
    </row>
    <row r="38" spans="2:6" ht="11.25">
      <c r="B38" s="15" t="s">
        <v>37</v>
      </c>
      <c r="C38" s="7"/>
      <c r="D38" s="7">
        <v>17331.25</v>
      </c>
      <c r="E38" s="5"/>
      <c r="F38" s="5"/>
    </row>
    <row r="39" spans="1:8" ht="32.25" customHeight="1">
      <c r="A39"/>
      <c r="B39" s="16" t="s">
        <v>27</v>
      </c>
      <c r="C39" s="25"/>
      <c r="D39" s="25">
        <v>3291.14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1833.35</v>
      </c>
      <c r="E40" s="9"/>
      <c r="F40" s="9"/>
      <c r="G40"/>
      <c r="H40"/>
    </row>
    <row r="41" spans="1:8" ht="21" customHeight="1">
      <c r="A41"/>
      <c r="B41" s="16" t="s">
        <v>45</v>
      </c>
      <c r="C41" s="7"/>
      <c r="D41" s="7">
        <f>D42+D43+D44+D45</f>
        <v>12810.41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213.78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415.19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12181.44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2019-03-20T12:33:47Z</dcterms:modified>
  <cp:category/>
  <cp:version/>
  <cp:contentType/>
  <cp:contentStatus/>
  <cp:revision>1</cp:revision>
</cp:coreProperties>
</file>