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96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<sst xmlns="http://schemas.openxmlformats.org/spreadsheetml/2006/main" count="60" uniqueCount="53">
  <si>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</si>
  <si>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</si>
  <si>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</si>
  <si>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</si>
  <si>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</si>
  <si>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</si>
  <si>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</si>
  <si>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</si>
  <si>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</si>
  <si>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</si>
  <si>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</si>
  <si>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</si>
  <si>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</si>
  <si>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</si>
  <si>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</si>
  <si>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</si>
  <si>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</si>
  <si>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</si>
  <si>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</si>
  <si>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</si>
  <si>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</si>
  <si>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</si>
  <si>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</si>
  <si>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</si>
  <si>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</si>
  <si>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</si>
  <si>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</si>
  <si>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</si>
  <si>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</si>
  <si>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</si>
  <si>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</si>
  <si>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</si>
  <si>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</si>
  <si>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</si>
  <si>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</si>
  <si>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</si>
  <si>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</si>
  <si>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</si>
  <si>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</si>
  <si>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</si>
  <si>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</si>
  <si>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</si>
  <si>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</si>
  <si>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</si>
  <si>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Гагарина д. № 7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</si>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</sst>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7" sqref="M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44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4116.4</v>
      </c>
    </row>
    <row r="7" spans="1:4" ht="11.25">
      <c r="A7" s="4"/>
      <c r="B7" s="5" t="s">
        <v>5</v>
      </c>
      <c r="C7" s="6" t="s">
        <v>4</v>
      </c>
      <c r="D7" s="7">
        <v>4116.4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15439.86</v>
      </c>
      <c r="D12" s="7">
        <v>87418.08</v>
      </c>
      <c r="E12" s="7">
        <v>86136.78</v>
      </c>
      <c r="F12" s="7">
        <f>C12+D12-E12</f>
        <v>16721.160000000003</v>
      </c>
    </row>
    <row r="13" spans="2:6" ht="11.25">
      <c r="B13" s="5" t="s">
        <v>10</v>
      </c>
      <c r="C13" s="7">
        <v>31954.63</v>
      </c>
      <c r="D13" s="7">
        <v>184868.08</v>
      </c>
      <c r="E13" s="7">
        <v>183232.11</v>
      </c>
      <c r="F13" s="7">
        <f>C13+D13-E13</f>
        <v>33590.600000000006</v>
      </c>
    </row>
    <row r="14" spans="2:6" ht="11.25">
      <c r="B14" s="10" t="s">
        <v>11</v>
      </c>
      <c r="C14" s="22">
        <f>C12+C13</f>
        <v>47394.490000000005</v>
      </c>
      <c r="D14" s="22">
        <f>D12+D13</f>
        <v>272286.16</v>
      </c>
      <c r="E14" s="22">
        <f>SUM(E12:E13)</f>
        <v>269368.89</v>
      </c>
      <c r="F14" s="22">
        <f>F12+F13</f>
        <v>50311.76000000001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125743.39</v>
      </c>
      <c r="D19" s="20">
        <f>D20+D21+D22+D23</f>
        <v>927402.2799999999</v>
      </c>
      <c r="E19" s="20">
        <f>E20+E21+E22+E23</f>
        <v>913944.1900000001</v>
      </c>
      <c r="F19" s="20">
        <f>F20+F21+F22+F23</f>
        <v>139201.47999999992</v>
      </c>
      <c r="G19" s="24">
        <f>E19/D19*100</f>
        <v>98.54884009989712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125743.39</v>
      </c>
      <c r="D21" s="7">
        <v>827609.44</v>
      </c>
      <c r="E21" s="7">
        <v>817760.68</v>
      </c>
      <c r="F21" s="7">
        <f>C21+D21-E21</f>
        <v>135592.1499999999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6" t="s">
        <v>45</v>
      </c>
      <c r="C23" s="7">
        <v>0</v>
      </c>
      <c r="D23" s="7">
        <v>99792.84</v>
      </c>
      <c r="E23" s="7">
        <v>96183.51</v>
      </c>
      <c r="F23" s="7">
        <f>C23+D23-E23</f>
        <v>3609.3300000000017</v>
      </c>
      <c r="G23" s="9"/>
      <c r="H23"/>
    </row>
    <row r="24" ht="11.25">
      <c r="B24" s="35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64668.88</v>
      </c>
      <c r="D27" s="34">
        <f>D28+D29+D30+D31+D32+D33+D34+D35+D36+D37+D41</f>
        <v>981104.06</v>
      </c>
      <c r="E27" s="34">
        <f>E19</f>
        <v>913944.1900000001</v>
      </c>
      <c r="F27" s="34">
        <f>C27+E27-D27</f>
        <v>-2490.9899999999907</v>
      </c>
    </row>
    <row r="28" spans="1:8" ht="21.75" customHeight="1">
      <c r="A28"/>
      <c r="B28" s="14" t="s">
        <v>38</v>
      </c>
      <c r="C28" s="7"/>
      <c r="D28" s="7">
        <f>96096.73+3937+873.4+4424.67</f>
        <v>105331.79999999999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1974</v>
      </c>
      <c r="E29" s="5"/>
      <c r="F29" s="5"/>
    </row>
    <row r="30" spans="2:6" ht="11.25">
      <c r="B30" s="5" t="s">
        <v>22</v>
      </c>
      <c r="C30" s="7"/>
      <c r="D30" s="7">
        <v>111953.98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31100+6300</f>
        <v>37400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220577+4300</f>
        <v>224877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16242+12882+21321+13417+40413.76</f>
        <v>104275.76000000001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28156.18+30000</f>
        <v>58156.18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191381.79</v>
      </c>
      <c r="E37" s="9"/>
      <c r="F37" s="9"/>
      <c r="G37"/>
      <c r="H37"/>
    </row>
    <row r="38" spans="2:6" ht="11.25">
      <c r="B38" s="15" t="s">
        <v>37</v>
      </c>
      <c r="C38" s="7"/>
      <c r="D38" s="7">
        <v>141182.38</v>
      </c>
      <c r="E38" s="5"/>
      <c r="F38" s="5"/>
    </row>
    <row r="39" spans="1:8" ht="32.25" customHeight="1">
      <c r="A39"/>
      <c r="B39" s="16" t="s">
        <v>27</v>
      </c>
      <c r="C39" s="25"/>
      <c r="D39" s="25">
        <v>35781.87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14417.54</v>
      </c>
      <c r="E40" s="9"/>
      <c r="F40" s="9"/>
      <c r="G40"/>
      <c r="H40"/>
    </row>
    <row r="41" spans="1:8" ht="11.25" customHeight="1">
      <c r="A41"/>
      <c r="B41" s="16" t="s">
        <v>48</v>
      </c>
      <c r="C41" s="7"/>
      <c r="D41" s="7">
        <f>D42+D43+D44+D45</f>
        <v>145753.55</v>
      </c>
      <c r="E41" s="9"/>
      <c r="F41" s="9"/>
      <c r="G41"/>
      <c r="H41"/>
    </row>
    <row r="42" spans="1:8" ht="11.25" customHeight="1">
      <c r="A42"/>
      <c r="B42" s="16" t="s">
        <v>49</v>
      </c>
      <c r="C42" s="7"/>
      <c r="D42" s="7">
        <v>1709.27</v>
      </c>
      <c r="E42" s="9"/>
      <c r="F42" s="9"/>
      <c r="G42"/>
      <c r="H42"/>
    </row>
    <row r="43" spans="1:8" ht="11.25" customHeight="1">
      <c r="A43"/>
      <c r="B43" s="16" t="s">
        <v>50</v>
      </c>
      <c r="C43" s="7"/>
      <c r="D43" s="7">
        <v>4584.76</v>
      </c>
      <c r="E43" s="9"/>
      <c r="F43" s="9"/>
      <c r="G43"/>
      <c r="H43"/>
    </row>
    <row r="44" spans="2:6" ht="11.25">
      <c r="B44" s="16" t="s">
        <v>51</v>
      </c>
      <c r="C44" s="7"/>
      <c r="D44" s="7">
        <v>0</v>
      </c>
      <c r="E44" s="9"/>
      <c r="F44" s="9"/>
    </row>
    <row r="45" spans="2:6" ht="11.25">
      <c r="B45" s="16" t="s">
        <v>52</v>
      </c>
      <c r="C45" s="7"/>
      <c r="D45" s="7">
        <v>139459.52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46</v>
      </c>
      <c r="C47" s="43"/>
      <c r="D47" s="43"/>
      <c r="E47" s="43"/>
      <c r="F47" s="43"/>
    </row>
    <row r="48" spans="2:6" ht="11.25">
      <c r="B48" s="38" t="s">
        <v>20</v>
      </c>
      <c r="C48" s="39" t="s">
        <v>47</v>
      </c>
      <c r="D48" s="39" t="s">
        <v>32</v>
      </c>
      <c r="E48" s="39" t="s">
        <v>21</v>
      </c>
      <c r="F48" s="37"/>
    </row>
    <row r="49" spans="2:6" ht="11.25">
      <c r="B49" s="16"/>
      <c r="C49" s="7"/>
      <c r="D49" s="6"/>
      <c r="E49" s="9"/>
      <c r="F49"/>
    </row>
    <row r="50" spans="2:6" ht="11.25">
      <c r="B50" s="16"/>
      <c r="C50" s="7"/>
      <c r="D50" s="6"/>
      <c r="E50" s="9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2018-03-21T11:24:20Z</dcterms:modified>
  <cp:category/>
  <cp:version/>
  <cp:contentType/>
  <cp:contentStatus/>
  <cp:revision>1</cp:revision>
</cp:coreProperties>
</file>