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<sst xmlns="http://schemas.openxmlformats.org/spreadsheetml/2006/main" count="49" uniqueCount="45">
  <si>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</si>
  <si>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</si>
  <si>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</si>
  <si>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</si>
  <si>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</si>
  <si>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</si>
  <si>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</si>
  <si>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</si>
  <si>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</si>
  <si>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</si>
  <si>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</si>
  <si>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</si>
  <si>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</si>
  <si>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</si>
  <si>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</si>
  <si>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</si>
  <si>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</si>
  <si>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</si>
  <si>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</si>
  <si>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</si>
  <si>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</si>
  <si>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</si>
  <si>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</si>
  <si>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</si>
  <si>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</si>
  <si>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</si>
  <si>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</si>
  <si>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</si>
  <si>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</si>
  <si>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</si>
  <si>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</si>
  <si>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</si>
  <si>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</si>
  <si>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</si>
  <si>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</si>
  <si>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</si>
  <si>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</si>
  <si>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</si>
  <si>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</si>
  <si>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</si>
  <si>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</si>
  <si>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</si>
  <si>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</si>
  <si>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</si>
  <si>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9а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</si>
</sst>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R27" sqref="R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3359.5</v>
      </c>
    </row>
    <row r="7" spans="1:4" ht="11.25">
      <c r="A7" s="4"/>
      <c r="B7" s="5" t="s">
        <v>5</v>
      </c>
      <c r="C7" s="6" t="s">
        <v>4</v>
      </c>
      <c r="D7" s="7">
        <v>3359.5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12534.79</v>
      </c>
      <c r="D12" s="7">
        <v>77090.43</v>
      </c>
      <c r="E12" s="7">
        <v>69713.93</v>
      </c>
      <c r="F12" s="7">
        <f>C12+D12-E12</f>
        <v>19911.290000000008</v>
      </c>
    </row>
    <row r="13" spans="2:6" ht="11.25">
      <c r="B13" s="5" t="s">
        <v>10</v>
      </c>
      <c r="C13" s="7">
        <v>15013.8</v>
      </c>
      <c r="D13" s="7">
        <v>101460.36</v>
      </c>
      <c r="E13" s="7">
        <v>86145.35</v>
      </c>
      <c r="F13" s="7">
        <f>C13+D13-E13</f>
        <v>30328.809999999998</v>
      </c>
    </row>
    <row r="14" spans="2:6" ht="11.25">
      <c r="B14" s="10" t="s">
        <v>11</v>
      </c>
      <c r="C14" s="22">
        <f>C12+C13</f>
        <v>27548.59</v>
      </c>
      <c r="D14" s="22">
        <f>D12+D13</f>
        <v>178550.78999999998</v>
      </c>
      <c r="E14" s="22">
        <f>SUM(E12:E13)</f>
        <v>155859.28</v>
      </c>
      <c r="F14" s="22">
        <f>F12+F13</f>
        <v>50240.100000000006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62927.01</v>
      </c>
      <c r="D19" s="20">
        <f>D20+D21+D20</f>
        <v>630761.79</v>
      </c>
      <c r="E19" s="20">
        <f>E20+E21+E20</f>
        <v>610728.09</v>
      </c>
      <c r="F19" s="20">
        <f>F20+F21+F20</f>
        <v>82960.71000000008</v>
      </c>
      <c r="G19" s="24">
        <f>E19/D19*100</f>
        <v>96.8238881432561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62927.01</v>
      </c>
      <c r="D21" s="7">
        <v>630761.79</v>
      </c>
      <c r="E21" s="7">
        <v>610728.09</v>
      </c>
      <c r="F21" s="7">
        <f>C21+D21-E21</f>
        <v>82960.71000000008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-16549.22</v>
      </c>
      <c r="D26" s="34">
        <f>D27+D28+D29+D30+D31+D32+D33+D34+D35+D36</f>
        <v>564279.55</v>
      </c>
      <c r="E26" s="34">
        <f>E19</f>
        <v>610728.09</v>
      </c>
      <c r="F26" s="34">
        <f>C26+E26-D26</f>
        <v>29899.31999999995</v>
      </c>
    </row>
    <row r="27" spans="1:8" ht="21.75" customHeight="1">
      <c r="A27"/>
      <c r="B27" s="14" t="s">
        <v>38</v>
      </c>
      <c r="C27" s="7"/>
      <c r="D27" s="7">
        <f>1556+78519.8</f>
        <v>80075.8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79913.21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15083+7449+11100+20000+10000</f>
        <v>63632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42724+53149.91+39179.89-10000</f>
        <v>125053.79999999999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22951.94+54193.71-20000</f>
        <v>57145.649999999994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149759.09000000003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114922.32</v>
      </c>
      <c r="E37" s="5"/>
      <c r="F37" s="5"/>
    </row>
    <row r="38" spans="1:8" ht="32.25" customHeight="1">
      <c r="A38"/>
      <c r="B38" s="16" t="s">
        <v>27</v>
      </c>
      <c r="C38" s="25"/>
      <c r="D38" s="25">
        <v>22919.41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11917.36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2017-03-17T06:37:10Z</dcterms:modified>
  <cp:category/>
  <cp:version/>
  <cp:contentType/>
  <cp:contentStatus/>
  <cp:revision>1</cp:revision>
</cp:coreProperties>
</file>