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<sst xmlns="http://schemas.openxmlformats.org/spreadsheetml/2006/main" count="52" uniqueCount="48">
  <si>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</si>
  <si>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</si>
  <si>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</si>
  <si>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</si>
  <si>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</si>
  <si>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</si>
  <si>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</si>
  <si>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</si>
  <si>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</si>
  <si>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</si>
  <si>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</si>
  <si>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</si>
  <si>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</si>
  <si>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</si>
  <si>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</si>
  <si>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</si>
  <si>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</si>
  <si>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</si>
  <si>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</si>
  <si>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</si>
  <si>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</si>
  <si>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</si>
  <si>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</si>
  <si>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</si>
  <si>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</si>
  <si>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</si>
  <si>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</si>
  <si>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</si>
  <si>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</si>
  <si>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</si>
  <si>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</si>
  <si>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</si>
  <si>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</si>
  <si>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</si>
  <si>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</si>
  <si>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</si>
  <si>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</si>
  <si>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</si>
  <si>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</si>
  <si>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</si>
  <si>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</si>
  <si>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</si>
  <si>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</si>
  <si>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</si>
  <si>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</si>
  <si>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</si>
  <si>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</si>
  <si>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Куйбышева д. № 6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</si>
</sst>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46"/>
  <sheetViews>
    <sheetView tabSelected="1" zoomScalePageLayoutView="0" workbookViewId="0" topLeftCell="A16">
      <selection activeCell="J23" sqref="J2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9.6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590.9</v>
      </c>
    </row>
    <row r="7" spans="1:4" ht="11.25">
      <c r="A7" s="4"/>
      <c r="B7" s="5" t="s">
        <v>5</v>
      </c>
      <c r="C7" s="6" t="s">
        <v>4</v>
      </c>
      <c r="D7" s="7">
        <v>590.9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55136.82</v>
      </c>
      <c r="D13" s="19">
        <f>D14+D15+D16+D17</f>
        <v>159251</v>
      </c>
      <c r="E13" s="19">
        <f>E14+E15+E16+E17</f>
        <v>163302.46</v>
      </c>
      <c r="F13" s="19">
        <f>F14+F15+F16+F17</f>
        <v>51085.360000000015</v>
      </c>
      <c r="G13" s="22">
        <f>E13/D13*100</f>
        <v>102.54407193675392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55136.82</v>
      </c>
      <c r="D15" s="7">
        <v>159251</v>
      </c>
      <c r="E15" s="7">
        <v>163302.46</v>
      </c>
      <c r="F15" s="7">
        <f>C15+D15-E15</f>
        <v>51085.360000000015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/>
      <c r="D17" s="7"/>
      <c r="E17" s="7"/>
      <c r="F17" s="7"/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2" ht="11.25">
      <c r="B21" s="28"/>
      <c r="C21" s="32">
        <v>29010.1</v>
      </c>
      <c r="D21" s="32">
        <f>D22+D23+D24+D25+D26+D27+D28+D29+D30+D31+D35</f>
        <v>165303.03</v>
      </c>
      <c r="E21" s="32">
        <f>E13</f>
        <v>163302.46</v>
      </c>
      <c r="F21" s="32">
        <f>C21+E21-D21</f>
        <v>27009.53</v>
      </c>
      <c r="L21" s="37"/>
    </row>
    <row r="22" spans="1:8" ht="21.75" customHeight="1">
      <c r="A22"/>
      <c r="B22" s="13" t="s">
        <v>34</v>
      </c>
      <c r="C22" s="7"/>
      <c r="D22" s="7">
        <f>11983.45+413.34</f>
        <v>12396.79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6800</v>
      </c>
      <c r="E23" s="5"/>
      <c r="F23" s="5"/>
    </row>
    <row r="24" spans="2:6" ht="11.25">
      <c r="B24" s="5" t="s">
        <v>18</v>
      </c>
      <c r="C24" s="7"/>
      <c r="D24" s="7">
        <v>42686.13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6400</f>
        <v>6400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9652+1369+1309+30000</f>
        <v>42330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4702.85+11250.89</f>
        <v>15953.74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29103.59</v>
      </c>
      <c r="E31" s="9"/>
      <c r="F31" s="9"/>
      <c r="G31"/>
      <c r="H31"/>
    </row>
    <row r="32" spans="2:6" ht="11.25">
      <c r="B32" s="14" t="s">
        <v>33</v>
      </c>
      <c r="C32" s="7"/>
      <c r="D32" s="7">
        <v>20170.59</v>
      </c>
      <c r="E32" s="5"/>
      <c r="F32" s="5"/>
    </row>
    <row r="33" spans="1:8" ht="32.25" customHeight="1">
      <c r="A33"/>
      <c r="B33" s="15" t="s">
        <v>23</v>
      </c>
      <c r="C33" s="23"/>
      <c r="D33" s="23">
        <v>6767.57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2165.43</v>
      </c>
      <c r="E34" s="9"/>
      <c r="F34" s="9"/>
      <c r="G34"/>
      <c r="H34"/>
    </row>
    <row r="35" spans="1:8" ht="21.75" customHeight="1">
      <c r="A35"/>
      <c r="B35" s="15" t="s">
        <v>39</v>
      </c>
      <c r="C35" s="7"/>
      <c r="D35" s="7">
        <f>D36+D37+D38+D39</f>
        <v>9632.779999999999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733.55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1470.27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7428.96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2020-03-15T11:52:03Z</dcterms:modified>
  <cp:category/>
  <cp:version/>
  <cp:contentType/>
  <cp:contentStatus/>
  <cp:revision>1</cp:revision>
</cp:coreProperties>
</file>