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<sst xmlns="http://schemas.openxmlformats.org/spreadsheetml/2006/main" count="49" uniqueCount="45">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</sst>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E36" sqref="E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1761.43</v>
      </c>
    </row>
    <row r="7" spans="1:4" ht="11.25">
      <c r="A7" s="4"/>
      <c r="B7" s="5" t="s">
        <v>5</v>
      </c>
      <c r="C7" s="6" t="s">
        <v>4</v>
      </c>
      <c r="D7" s="7">
        <v>1761.43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6430.44</v>
      </c>
      <c r="D12" s="7">
        <v>42493.53</v>
      </c>
      <c r="E12" s="7">
        <v>36752.64</v>
      </c>
      <c r="F12" s="7">
        <f>C12+D12-E12</f>
        <v>12171.330000000002</v>
      </c>
    </row>
    <row r="13" spans="2:6" ht="11.25">
      <c r="B13" s="5" t="s">
        <v>10</v>
      </c>
      <c r="C13" s="7">
        <v>12894.14</v>
      </c>
      <c r="D13" s="7">
        <v>95007.73</v>
      </c>
      <c r="E13" s="7">
        <v>79114.92</v>
      </c>
      <c r="F13" s="7">
        <f>C13+D13-E13</f>
        <v>28786.949999999997</v>
      </c>
    </row>
    <row r="14" spans="2:6" ht="11.25">
      <c r="B14" s="10" t="s">
        <v>11</v>
      </c>
      <c r="C14" s="22">
        <f>C12+C13</f>
        <v>19324.579999999998</v>
      </c>
      <c r="D14" s="22">
        <f>D12+D13</f>
        <v>137501.26</v>
      </c>
      <c r="E14" s="22">
        <f>SUM(E12:E13)</f>
        <v>115867.56</v>
      </c>
      <c r="F14" s="22">
        <f>F12+F13</f>
        <v>40958.28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20419.71</v>
      </c>
      <c r="D19" s="20">
        <f>D20+D21+D20</f>
        <v>328105.11</v>
      </c>
      <c r="E19" s="20">
        <f>E20+E21+E20</f>
        <v>289426.21</v>
      </c>
      <c r="F19" s="20">
        <f>F20+F21+F20</f>
        <v>59098.609999999986</v>
      </c>
      <c r="G19" s="24">
        <f>E19/D19*100</f>
        <v>88.21143017248345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20419.71</v>
      </c>
      <c r="D21" s="7">
        <v>328105.11</v>
      </c>
      <c r="E21" s="7">
        <v>289426.21</v>
      </c>
      <c r="F21" s="7">
        <f>C21+D21-E21</f>
        <v>59098.609999999986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4010.83</v>
      </c>
      <c r="D26" s="34">
        <f>D27+D28+D29+D30+D31+D32+D33+D34+D35+D36</f>
        <v>279845.94999999995</v>
      </c>
      <c r="E26" s="34">
        <f>E19</f>
        <v>289426.21</v>
      </c>
      <c r="F26" s="34">
        <f>C26+E26-D26</f>
        <v>13591.090000000084</v>
      </c>
    </row>
    <row r="27" spans="1:8" ht="21.75" customHeight="1">
      <c r="A27"/>
      <c r="B27" s="14" t="s">
        <v>38</v>
      </c>
      <c r="C27" s="7"/>
      <c r="D27" s="7">
        <f>1314+41339.88</f>
        <v>42653.88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38486.61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15885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25178+1545+4686.2+10000</f>
        <v>41409.2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11935+27867.2+20627.82-10000</f>
        <v>50430.02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12083.97</f>
        <v>12083.97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78897.26999999999</v>
      </c>
      <c r="E36" s="9"/>
      <c r="F36" s="9"/>
      <c r="G36"/>
      <c r="H36"/>
    </row>
    <row r="37" spans="2:6" ht="11.25">
      <c r="B37" s="15" t="s">
        <v>37</v>
      </c>
      <c r="C37" s="7"/>
      <c r="D37" s="7">
        <v>60505.44</v>
      </c>
      <c r="E37" s="5"/>
      <c r="F37" s="5"/>
    </row>
    <row r="38" spans="1:8" ht="32.25" customHeight="1">
      <c r="A38"/>
      <c r="B38" s="16" t="s">
        <v>27</v>
      </c>
      <c r="C38" s="25"/>
      <c r="D38" s="25">
        <v>12117.46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6274.37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2017-03-14T07:57:00Z</dcterms:modified>
  <cp:category/>
  <cp:version/>
  <cp:contentType/>
  <cp:contentStatus/>
  <cp:revision>1</cp:revision>
</cp:coreProperties>
</file>