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<sst xmlns="http://schemas.openxmlformats.org/spreadsheetml/2006/main" count="49" uniqueCount="45">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</sst>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7">
      <selection activeCell="B1" sqref="B1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1098.3</v>
      </c>
    </row>
    <row r="7" spans="1:4" ht="11.25">
      <c r="A7" s="4"/>
      <c r="B7" s="5" t="s">
        <v>5</v>
      </c>
      <c r="C7" s="6" t="s">
        <v>4</v>
      </c>
      <c r="D7" s="7">
        <v>1098.3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7095.17</v>
      </c>
      <c r="D12" s="7">
        <v>29165.2</v>
      </c>
      <c r="E12" s="7">
        <v>27479.36</v>
      </c>
      <c r="F12" s="7">
        <f>C12+D12-E12</f>
        <v>8781.010000000002</v>
      </c>
    </row>
    <row r="13" spans="2:6" ht="11.25">
      <c r="B13" s="5" t="s">
        <v>10</v>
      </c>
      <c r="C13" s="7">
        <v>16466.98</v>
      </c>
      <c r="D13" s="7">
        <v>72952.75</v>
      </c>
      <c r="E13" s="7">
        <v>68956.14</v>
      </c>
      <c r="F13" s="7">
        <f>C13+D13-E13</f>
        <v>20463.589999999997</v>
      </c>
    </row>
    <row r="14" spans="2:6" ht="11.25">
      <c r="B14" s="10" t="s">
        <v>11</v>
      </c>
      <c r="C14" s="22">
        <f>C12+C13</f>
        <v>23562.15</v>
      </c>
      <c r="D14" s="22">
        <f>D12+D13</f>
        <v>102117.95</v>
      </c>
      <c r="E14" s="22">
        <f>SUM(E12:E13)</f>
        <v>96435.5</v>
      </c>
      <c r="F14" s="22">
        <f>F12+F13</f>
        <v>29244.6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37462.44</v>
      </c>
      <c r="D19" s="20">
        <f>D20+D21+D20</f>
        <v>202484.04</v>
      </c>
      <c r="E19" s="20">
        <f>E20+E21+E20</f>
        <v>191007.05</v>
      </c>
      <c r="F19" s="20">
        <f>F20+F21+F20</f>
        <v>48939.43000000002</v>
      </c>
      <c r="G19" s="24">
        <f>E19/D19*100</f>
        <v>94.33190388733847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37462.44</v>
      </c>
      <c r="D21" s="7">
        <v>202484.04</v>
      </c>
      <c r="E21" s="7">
        <v>191007.05</v>
      </c>
      <c r="F21" s="7">
        <f>C21+D21-E21</f>
        <v>48939.43000000002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537.96</v>
      </c>
      <c r="D26" s="34">
        <f>D27+D28+D29+D30+D31+D32+D33+D34+D35+D36</f>
        <v>199859.02999999997</v>
      </c>
      <c r="E26" s="34">
        <f>E19</f>
        <v>191007.05</v>
      </c>
      <c r="F26" s="34">
        <f>C26+E26-D26</f>
        <v>-8314.01999999999</v>
      </c>
    </row>
    <row r="27" spans="1:8" ht="21.75" customHeight="1">
      <c r="A27"/>
      <c r="B27" s="14" t="s">
        <v>38</v>
      </c>
      <c r="C27" s="7"/>
      <c r="D27" s="7">
        <f>25700.21</f>
        <v>25700.21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22582.79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4545.53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6848+2617+20000</f>
        <v>29465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17430+17375.97+12823.92</f>
        <v>47629.89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32313.57+7512.37-20000</f>
        <v>19825.940000000002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50109.67</v>
      </c>
      <c r="E36" s="9"/>
      <c r="F36" s="9"/>
      <c r="G36"/>
      <c r="H36"/>
    </row>
    <row r="37" spans="2:6" ht="11.25">
      <c r="B37" s="15" t="s">
        <v>37</v>
      </c>
      <c r="C37" s="7"/>
      <c r="D37" s="7">
        <v>37615.06</v>
      </c>
      <c r="E37" s="5"/>
      <c r="F37" s="5"/>
    </row>
    <row r="38" spans="1:8" ht="32.25" customHeight="1">
      <c r="A38"/>
      <c r="B38" s="16" t="s">
        <v>27</v>
      </c>
      <c r="C38" s="25"/>
      <c r="D38" s="25">
        <v>8593.95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3900.66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2017-03-14T11:32:40Z</cp:lastPrinted>
  <dcterms:created xsi:type="dcterms:W3CDTF">2017-02-17T04:02:19Z</dcterms:created>
  <dcterms:modified xsi:type="dcterms:W3CDTF">2017-03-14T11:32:44Z</dcterms:modified>
  <cp:category/>
  <cp:version/>
  <cp:contentType/>
  <cp:contentStatus/>
  <cp:revision>1</cp:revision>
</cp:coreProperties>
</file>