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<sst xmlns="http://schemas.openxmlformats.org/spreadsheetml/2006/main" count="61" uniqueCount="54">
  <si>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</si>
  <si>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</si>
  <si>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</si>
  <si>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</si>
  <si>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</si>
  <si>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</si>
  <si>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</si>
  <si>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</si>
  <si>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</si>
  <si>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</si>
  <si>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</si>
  <si>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</si>
  <si>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</si>
  <si>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</si>
  <si>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</si>
  <si>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</si>
  <si>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</si>
  <si>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</si>
  <si>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</si>
  <si>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</si>
  <si>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</si>
  <si>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</si>
  <si>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</si>
  <si>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</si>
  <si>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</si>
  <si>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</si>
  <si>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</si>
  <si>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</si>
  <si>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</si>
  <si>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</si>
  <si>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</si>
  <si>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</si>
  <si>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</si>
  <si>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</si>
  <si>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</si>
  <si>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</si>
  <si>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</si>
  <si>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</si>
  <si>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</si>
  <si>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</si>
  <si>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</si>
  <si>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</si>
  <si>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</si>
  <si>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</si>
  <si>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</si>
  <si>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</si>
  <si>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</si>
  <si>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</si>
  <si>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</si>
  <si>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</si>
  <si>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</si>
  <si>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</si>
  <si>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</si>
  <si>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Шевченко д. № 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</si>
</sst>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D24" sqref="D2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4410.2</v>
      </c>
    </row>
    <row r="7" spans="1:4" ht="11.25">
      <c r="A7" s="4"/>
      <c r="B7" s="5" t="s">
        <v>5</v>
      </c>
      <c r="C7" s="6" t="s">
        <v>4</v>
      </c>
      <c r="D7" s="7">
        <v>4410.2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17789.01</v>
      </c>
      <c r="D12" s="7">
        <v>126068.42</v>
      </c>
      <c r="E12" s="7">
        <v>110891.39</v>
      </c>
      <c r="F12" s="7">
        <f>C12+D12-E12</f>
        <v>32966.03999999999</v>
      </c>
    </row>
    <row r="13" spans="2:6" ht="11.25">
      <c r="B13" s="5" t="s">
        <v>10</v>
      </c>
      <c r="C13" s="7">
        <v>24176.82</v>
      </c>
      <c r="D13" s="7">
        <v>178970.67</v>
      </c>
      <c r="E13" s="7">
        <v>160247.55</v>
      </c>
      <c r="F13" s="7">
        <f>C13+D13-E13</f>
        <v>42899.94000000003</v>
      </c>
    </row>
    <row r="14" spans="2:6" ht="11.25">
      <c r="B14" s="10" t="s">
        <v>11</v>
      </c>
      <c r="C14" s="22">
        <f>C12+C13</f>
        <v>41965.83</v>
      </c>
      <c r="D14" s="22">
        <f>D12+D13</f>
        <v>305039.09</v>
      </c>
      <c r="E14" s="22">
        <f>SUM(E12:E13)</f>
        <v>271138.94</v>
      </c>
      <c r="F14" s="22">
        <f>F12+F13</f>
        <v>75865.98000000003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102617.27</v>
      </c>
      <c r="D19" s="20">
        <f>D20+D21+D22+D23</f>
        <v>981392.4</v>
      </c>
      <c r="E19" s="20">
        <f>E20+E21+E22+E23</f>
        <v>927118.53</v>
      </c>
      <c r="F19" s="20">
        <f>F20+F21+F22+F23</f>
        <v>156891.14</v>
      </c>
      <c r="G19" s="24">
        <f>E19/D19*100</f>
        <v>94.4697075298321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102617.27</v>
      </c>
      <c r="D21" s="7">
        <v>881500.6</v>
      </c>
      <c r="E21" s="7">
        <v>832572.48</v>
      </c>
      <c r="F21" s="7">
        <f>C21+D21-E21</f>
        <v>151545.39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99891.8</v>
      </c>
      <c r="E23" s="7">
        <v>94546.05</v>
      </c>
      <c r="F23" s="7">
        <f>C23+D23-E23</f>
        <v>5345.75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3289.58</v>
      </c>
      <c r="D27" s="34">
        <f>D28+D29+D30+D31+D32+D33+D34+D35+D36+D37+D41</f>
        <v>1092773.9</v>
      </c>
      <c r="E27" s="34">
        <f>E19</f>
        <v>927118.53</v>
      </c>
      <c r="F27" s="34">
        <f>C27+E27-D27</f>
        <v>-162365.78999999992</v>
      </c>
    </row>
    <row r="28" spans="1:8" ht="21.75" customHeight="1">
      <c r="A28"/>
      <c r="B28" s="14" t="s">
        <v>38</v>
      </c>
      <c r="C28" s="7"/>
      <c r="D28" s="7">
        <f>1224+582.27+2949.78+103158.49</f>
        <v>107914.54000000001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6641</v>
      </c>
      <c r="E29" s="5"/>
      <c r="F29" s="5"/>
    </row>
    <row r="30" spans="2:6" ht="11.25">
      <c r="B30" s="5" t="s">
        <v>22</v>
      </c>
      <c r="C30" s="7"/>
      <c r="D30" s="7">
        <v>118449.22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1100+3750</f>
        <v>4850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16912+5300+2280+13957.71</f>
        <v>38449.71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42927+15673+10338+43669+22806+46000</f>
        <v>181413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30165.77+29236.36</f>
        <v>59402.130000000005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202939.33</v>
      </c>
      <c r="E37" s="9"/>
      <c r="F37" s="9"/>
      <c r="G37"/>
      <c r="H37"/>
    </row>
    <row r="38" spans="2:6" ht="11.25">
      <c r="B38" s="15" t="s">
        <v>37</v>
      </c>
      <c r="C38" s="7"/>
      <c r="D38" s="7">
        <v>151228.53</v>
      </c>
      <c r="E38" s="5"/>
      <c r="F38" s="5"/>
    </row>
    <row r="39" spans="1:8" ht="32.25" customHeight="1">
      <c r="A39"/>
      <c r="B39" s="16" t="s">
        <v>27</v>
      </c>
      <c r="C39" s="25"/>
      <c r="D39" s="25">
        <v>36233.77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15477.03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372714.97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2695.79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4867.25</v>
      </c>
      <c r="E43" s="9"/>
      <c r="F43" s="9"/>
      <c r="G43"/>
      <c r="H43"/>
    </row>
    <row r="44" spans="2:6" ht="11.25">
      <c r="B44" s="16" t="s">
        <v>48</v>
      </c>
      <c r="C44" s="7"/>
      <c r="D44" s="7">
        <f>2930.65+2628.61</f>
        <v>5559.26</v>
      </c>
      <c r="E44" s="9"/>
      <c r="F44" s="9"/>
    </row>
    <row r="45" spans="2:6" ht="11.25">
      <c r="B45" s="16" t="s">
        <v>49</v>
      </c>
      <c r="C45" s="7"/>
      <c r="D45" s="7">
        <v>359592.67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2018-03-24T10:42:22Z</dcterms:modified>
  <cp:category/>
  <cp:version/>
  <cp:contentType/>
  <cp:contentStatus/>
  <cp:revision>1</cp:revision>
</cp:coreProperties>
</file>