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<sst xmlns="http://schemas.openxmlformats.org/spreadsheetml/2006/main" count="61" uniqueCount="54">
  <si>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</si>
  <si>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</si>
  <si>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</si>
  <si>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</si>
  <si>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</si>
  <si>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</si>
  <si>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</si>
  <si>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</si>
  <si>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</si>
  <si>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</si>
  <si>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</si>
  <si>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</si>
  <si>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</si>
  <si>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</si>
  <si>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</si>
  <si>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</si>
  <si>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</si>
  <si>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</si>
  <si>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</si>
  <si>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</si>
  <si>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</si>
  <si>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</si>
  <si>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</si>
  <si>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</si>
  <si>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</si>
  <si>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</si>
  <si>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</si>
  <si>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</si>
  <si>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</si>
  <si>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</si>
  <si>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</si>
  <si>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</si>
  <si>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</si>
  <si>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</si>
  <si>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</si>
  <si>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</si>
  <si>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</si>
  <si>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</si>
  <si>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</si>
  <si>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</si>
  <si>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</si>
  <si>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</si>
  <si>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</si>
  <si>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</si>
  <si>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</si>
  <si>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</si>
  <si>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</si>
  <si>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</si>
  <si>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</si>
  <si>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</si>
  <si>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</si>
  <si>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</si>
  <si>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</si>
  <si>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Озерная ул, дом № 16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</si>
</sst>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4">
      <selection activeCell="Q35" sqref="Q3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2367</v>
      </c>
    </row>
    <row r="7" spans="1:4" ht="11.25">
      <c r="A7" s="4"/>
      <c r="B7" s="5" t="s">
        <v>5</v>
      </c>
      <c r="C7" s="6" t="s">
        <v>4</v>
      </c>
      <c r="D7" s="7">
        <v>2367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21146.7</v>
      </c>
      <c r="D12" s="7">
        <v>53848.7</v>
      </c>
      <c r="E12" s="7">
        <v>68344.93</v>
      </c>
      <c r="F12" s="7">
        <f>C12+D12-E12</f>
        <v>6650.470000000001</v>
      </c>
    </row>
    <row r="13" spans="2:6" ht="11.25">
      <c r="B13" s="5" t="s">
        <v>10</v>
      </c>
      <c r="C13" s="7">
        <v>41176.76</v>
      </c>
      <c r="D13" s="7">
        <v>100024.69</v>
      </c>
      <c r="E13" s="7">
        <v>127162.43</v>
      </c>
      <c r="F13" s="7">
        <f>C13+D13-E13</f>
        <v>14039.020000000019</v>
      </c>
    </row>
    <row r="14" spans="2:6" ht="11.25">
      <c r="B14" s="10" t="s">
        <v>11</v>
      </c>
      <c r="C14" s="22">
        <f>C12+C13</f>
        <v>62323.46000000001</v>
      </c>
      <c r="D14" s="22">
        <f>D12+D13</f>
        <v>153873.39</v>
      </c>
      <c r="E14" s="22">
        <f>SUM(E12:E13)</f>
        <v>195507.36</v>
      </c>
      <c r="F14" s="22">
        <f>F12+F13</f>
        <v>20689.49000000002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114796.06</v>
      </c>
      <c r="D19" s="20">
        <f>D20+D21+D22+D23</f>
        <v>491674.66</v>
      </c>
      <c r="E19" s="20">
        <f>E20+E21+E22+E23</f>
        <v>518312.16</v>
      </c>
      <c r="F19" s="20">
        <f>F20+F21+F22+F23</f>
        <v>88158.56</v>
      </c>
      <c r="G19" s="24">
        <f>E19/D19*100</f>
        <v>105.41770853108436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114796.06</v>
      </c>
      <c r="D21" s="7">
        <v>491674.66</v>
      </c>
      <c r="E21" s="7">
        <v>518312.16</v>
      </c>
      <c r="F21" s="7">
        <f>C21+D21-E21</f>
        <v>88158.56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5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6990.03</v>
      </c>
      <c r="D27" s="34">
        <f>D28+D29+D30+D31+D32+D33+D34+D35+D36+D37+D41</f>
        <v>502743.33</v>
      </c>
      <c r="E27" s="34">
        <f>E19</f>
        <v>518312.16</v>
      </c>
      <c r="F27" s="34">
        <f>C27+E27-D27</f>
        <v>22558.859999999928</v>
      </c>
    </row>
    <row r="28" spans="1:8" ht="21.75" customHeight="1">
      <c r="A28"/>
      <c r="B28" s="14" t="s">
        <v>38</v>
      </c>
      <c r="C28" s="7"/>
      <c r="D28" s="7">
        <f>5810+534.2+48002.76</f>
        <v>54346.96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76193.39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>
        <v>6287.48</v>
      </c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135704.57+12000</f>
        <v>147704.57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/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9008+2712+1496+18239+10000</f>
        <v>41455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18430.41+5341.86</f>
        <v>23772.27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D38+D39+D40</f>
        <v>111255.1</v>
      </c>
      <c r="E37" s="9"/>
      <c r="F37" s="9"/>
      <c r="G37"/>
      <c r="H37"/>
    </row>
    <row r="38" spans="2:6" ht="11.25">
      <c r="B38" s="15" t="s">
        <v>37</v>
      </c>
      <c r="C38" s="7"/>
      <c r="D38" s="7">
        <v>80913.38</v>
      </c>
      <c r="E38" s="5"/>
      <c r="F38" s="5"/>
    </row>
    <row r="39" spans="1:8" ht="32.25" customHeight="1">
      <c r="A39"/>
      <c r="B39" s="16" t="s">
        <v>27</v>
      </c>
      <c r="C39" s="25"/>
      <c r="D39" s="25">
        <v>21782.5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8559.22</v>
      </c>
      <c r="E40" s="9"/>
      <c r="F40" s="9"/>
      <c r="G40"/>
      <c r="H40"/>
    </row>
    <row r="41" spans="1:8" ht="24" customHeight="1">
      <c r="A41"/>
      <c r="B41" s="16" t="s">
        <v>45</v>
      </c>
      <c r="C41" s="7"/>
      <c r="D41" s="7">
        <f>D42+D43+D44+D45</f>
        <v>41728.56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3248.92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3988.57</v>
      </c>
      <c r="E43" s="9"/>
      <c r="F43" s="9"/>
      <c r="G43"/>
      <c r="H43"/>
    </row>
    <row r="44" spans="2:6" ht="11.25">
      <c r="B44" s="16" t="s">
        <v>48</v>
      </c>
      <c r="C44" s="7"/>
      <c r="D44" s="7">
        <f>2220.67+6506.4</f>
        <v>8727.07</v>
      </c>
      <c r="E44" s="9"/>
      <c r="F44" s="9"/>
    </row>
    <row r="45" spans="2:6" ht="11.25">
      <c r="B45" s="16" t="s">
        <v>49</v>
      </c>
      <c r="C45" s="7"/>
      <c r="D45" s="7">
        <v>25764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2017-03-03T04:04:12Z</cp:lastPrinted>
  <dcterms:created xsi:type="dcterms:W3CDTF">2017-02-17T04:02:19Z</dcterms:created>
  <dcterms:modified xsi:type="dcterms:W3CDTF">2019-03-19T13:18:59Z</dcterms:modified>
  <cp:category/>
  <cp:version/>
  <cp:contentType/>
  <cp:contentStatus/>
  <cp:revision>1</cp:revision>
</cp:coreProperties>
</file>