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<sst xmlns="http://schemas.openxmlformats.org/spreadsheetml/2006/main" count="61" uniqueCount="54">
  <si>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</si>
  <si>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</si>
  <si>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</si>
  <si>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</si>
  <si>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</si>
  <si>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</si>
  <si>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</si>
  <si>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</si>
  <si>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</si>
  <si>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</si>
  <si>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</si>
  <si>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</si>
  <si>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</si>
  <si>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</si>
  <si>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</si>
  <si>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</si>
  <si>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</si>
  <si>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</si>
  <si>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</si>
  <si>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</si>
  <si>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</si>
  <si>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</si>
  <si>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</si>
  <si>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</si>
  <si>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</si>
  <si>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</si>
  <si>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</si>
  <si>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</si>
  <si>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</si>
  <si>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</si>
  <si>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</si>
  <si>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</si>
  <si>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</si>
  <si>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</si>
  <si>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</si>
  <si>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</si>
  <si>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</si>
  <si>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</si>
  <si>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</si>
  <si>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</si>
  <si>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</si>
  <si>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</si>
  <si>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</si>
  <si>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</si>
  <si>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</si>
  <si>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</si>
  <si>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</si>
  <si>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</si>
  <si>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</si>
  <si>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</si>
  <si>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</si>
  <si>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</si>
  <si>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</si>
  <si>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Пл. Ленина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</si>
</sst>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L27" sqref="L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531.3</v>
      </c>
    </row>
    <row r="7" spans="1:4" ht="11.25">
      <c r="A7" s="4"/>
      <c r="B7" s="5" t="s">
        <v>5</v>
      </c>
      <c r="C7" s="6" t="s">
        <v>4</v>
      </c>
      <c r="D7" s="7">
        <v>531.3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865.08</v>
      </c>
      <c r="D12" s="7">
        <v>7201.13</v>
      </c>
      <c r="E12" s="7">
        <v>7744.81</v>
      </c>
      <c r="F12" s="7">
        <f>C12+D12-E12</f>
        <v>321.39999999999964</v>
      </c>
    </row>
    <row r="13" spans="2:6" ht="11.25">
      <c r="B13" s="5" t="s">
        <v>10</v>
      </c>
      <c r="C13" s="7">
        <v>2240.99</v>
      </c>
      <c r="D13" s="7">
        <v>18849.47</v>
      </c>
      <c r="E13" s="7">
        <v>20160.1</v>
      </c>
      <c r="F13" s="7">
        <f>C13+D13-E13</f>
        <v>930.3600000000006</v>
      </c>
    </row>
    <row r="14" spans="2:6" ht="11.25">
      <c r="B14" s="10" t="s">
        <v>11</v>
      </c>
      <c r="C14" s="22">
        <f>C12+C13</f>
        <v>3106.0699999999997</v>
      </c>
      <c r="D14" s="22">
        <f>D12+D13</f>
        <v>26050.600000000002</v>
      </c>
      <c r="E14" s="22">
        <f>SUM(E12:E13)</f>
        <v>27904.91</v>
      </c>
      <c r="F14" s="22">
        <f>F12+F13</f>
        <v>1251.7600000000002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8604.64</v>
      </c>
      <c r="D19" s="20">
        <f>D20+D21+D20</f>
        <v>102113.89</v>
      </c>
      <c r="E19" s="20">
        <f>E20+E21+E20</f>
        <v>98072.73</v>
      </c>
      <c r="F19" s="20">
        <f>F20+F21+F20</f>
        <v>12645.800000000003</v>
      </c>
      <c r="G19" s="24">
        <f>E19/D19*100</f>
        <v>96.04249725478091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8604.64</v>
      </c>
      <c r="D21" s="7">
        <v>102113.89</v>
      </c>
      <c r="E21" s="7">
        <v>98072.73</v>
      </c>
      <c r="F21" s="7">
        <f>C21+D21-E21</f>
        <v>12645.800000000003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-12395.49</v>
      </c>
      <c r="D27" s="34">
        <f>D28+D29+D30+D31+D32+D33+D34+D35+D36+D37+D41</f>
        <v>86100.34000000001</v>
      </c>
      <c r="E27" s="34">
        <f>E19</f>
        <v>98072.73</v>
      </c>
      <c r="F27" s="34">
        <f>C27+E27-D27</f>
        <v>-423.1000000000204</v>
      </c>
    </row>
    <row r="28" spans="1:8" ht="21.75" customHeight="1">
      <c r="A28"/>
      <c r="B28" s="14" t="s">
        <v>38</v>
      </c>
      <c r="C28" s="7"/>
      <c r="D28" s="7">
        <f>593.6+10774.76</f>
        <v>11368.36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12325.87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12890+9000</f>
        <v>21890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1496</f>
        <v>1496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2239+3443.65</f>
        <v>5682.65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4136.92</f>
        <v>4136.92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23927.4</v>
      </c>
      <c r="E37" s="9"/>
      <c r="F37" s="9"/>
      <c r="G37"/>
      <c r="H37"/>
    </row>
    <row r="38" spans="2:6" ht="11.25">
      <c r="B38" s="15" t="s">
        <v>37</v>
      </c>
      <c r="C38" s="7"/>
      <c r="D38" s="7">
        <v>18161.92</v>
      </c>
      <c r="E38" s="5"/>
      <c r="F38" s="5"/>
    </row>
    <row r="39" spans="1:8" ht="32.25" customHeight="1">
      <c r="A39"/>
      <c r="B39" s="16" t="s">
        <v>27</v>
      </c>
      <c r="C39" s="25"/>
      <c r="D39" s="25">
        <v>3844.26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1921.22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5273.139999999999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335.71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651.03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4286.4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2019-03-19T13:54:23Z</dcterms:modified>
  <cp:category/>
  <cp:version/>
  <cp:contentType/>
  <cp:contentStatus/>
  <cp:revision>1</cp:revision>
</cp:coreProperties>
</file>