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<sst xmlns="http://schemas.openxmlformats.org/spreadsheetml/2006/main" count="52" uniqueCount="48">
  <si>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</si>
  <si>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</si>
  <si>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</si>
  <si>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</si>
  <si>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</si>
  <si>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</si>
  <si>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</si>
  <si>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</si>
  <si>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</si>
  <si>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</si>
  <si>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</si>
  <si>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</si>
  <si>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</si>
  <si>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</si>
  <si>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</si>
  <si>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</si>
  <si>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</si>
  <si>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</si>
  <si>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</si>
  <si>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</si>
  <si>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</si>
  <si>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</si>
  <si>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</si>
  <si>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</si>
  <si>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</si>
  <si>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</si>
  <si>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</si>
  <si>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</si>
  <si>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</si>
  <si>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</si>
  <si>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</si>
  <si>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</si>
  <si>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</si>
  <si>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</si>
  <si>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</si>
  <si>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</si>
  <si>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</si>
  <si>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</si>
  <si>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</si>
  <si>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</si>
  <si>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</si>
  <si>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</si>
  <si>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</si>
  <si>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</si>
  <si>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</si>
  <si>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</si>
  <si>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</si>
  <si>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Гагарина д. № 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</si>
</sst>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5"/>
  <sheetViews>
    <sheetView tabSelected="1" zoomScalePageLayoutView="0" workbookViewId="0" topLeftCell="A13">
      <selection activeCell="D44" sqref="D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5" style="1" customWidth="1"/>
  </cols>
  <sheetData>
    <row r="2" spans="2:7" ht="11.25">
      <c r="B2" s="39" t="s">
        <v>47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4225.8</v>
      </c>
    </row>
    <row r="7" spans="1:4" ht="11.25">
      <c r="A7" s="4"/>
      <c r="B7" s="5" t="s">
        <v>5</v>
      </c>
      <c r="C7" s="6" t="s">
        <v>4</v>
      </c>
      <c r="D7" s="7">
        <v>3953.8</v>
      </c>
    </row>
    <row r="10" spans="1:8" ht="24.75" customHeight="1">
      <c r="A10"/>
      <c r="B10" s="40" t="s">
        <v>8</v>
      </c>
      <c r="C10" s="40"/>
      <c r="D10" s="40"/>
      <c r="E10" s="40"/>
      <c r="F10" s="40"/>
      <c r="G10" s="40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95215.74</v>
      </c>
      <c r="D13" s="19">
        <f>D14+D15+D16+D17</f>
        <v>915019.36</v>
      </c>
      <c r="E13" s="19">
        <f>E14+E15+E16+E17</f>
        <v>925306.05</v>
      </c>
      <c r="F13" s="19">
        <f>F14+F15+F16+F17</f>
        <v>84929.04999999993</v>
      </c>
      <c r="G13" s="22">
        <f>E13/D13*100</f>
        <v>101.1242046288507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95215.74</v>
      </c>
      <c r="D15" s="7">
        <v>915019.36</v>
      </c>
      <c r="E15" s="7">
        <v>925306.05</v>
      </c>
      <c r="F15" s="7">
        <f>C15+D15-E15</f>
        <v>84929.04999999993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4" t="s">
        <v>38</v>
      </c>
      <c r="C17" s="7"/>
      <c r="D17" s="7"/>
      <c r="E17" s="7"/>
      <c r="F17" s="7"/>
      <c r="G17" s="9"/>
      <c r="H17"/>
    </row>
    <row r="18" ht="11.25">
      <c r="B18" s="33"/>
    </row>
    <row r="19" spans="2:7" ht="12.75">
      <c r="B19" s="41" t="s">
        <v>15</v>
      </c>
      <c r="C19" s="41"/>
      <c r="D19" s="41"/>
      <c r="E19" s="41"/>
      <c r="F19" s="41"/>
      <c r="G19" s="41"/>
    </row>
    <row r="20" spans="2:11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K20" s="38"/>
    </row>
    <row r="21" spans="2:6" ht="11.25">
      <c r="B21" s="28"/>
      <c r="C21" s="32">
        <v>-147028.2</v>
      </c>
      <c r="D21" s="32">
        <f>D22+D23+D24+D25+D26+D27+D28+D29+D30+D31+D35</f>
        <v>851899.97</v>
      </c>
      <c r="E21" s="32">
        <f>E13</f>
        <v>925306.05</v>
      </c>
      <c r="F21" s="32">
        <f>C21+E21-D21</f>
        <v>-73622.11999999988</v>
      </c>
    </row>
    <row r="22" spans="1:8" ht="21.75" customHeight="1">
      <c r="A22"/>
      <c r="B22" s="13" t="s">
        <v>34</v>
      </c>
      <c r="C22" s="7"/>
      <c r="D22" s="7">
        <f>85699.22+10655.8</f>
        <v>96355.02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2849</v>
      </c>
      <c r="E23" s="5"/>
      <c r="F23" s="5"/>
    </row>
    <row r="24" spans="2:6" ht="11.25">
      <c r="B24" s="5" t="s">
        <v>18</v>
      </c>
      <c r="C24" s="7"/>
      <c r="D24" s="7">
        <v>209237.4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14670.83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</f>
        <v>29002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9611</f>
        <v>9611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11500+2431+16584+34977+50000</f>
        <v>115492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33632.27+17587.69</f>
        <v>51219.95999999999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192393.43000000002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145139.14</v>
      </c>
      <c r="E32" s="5"/>
      <c r="F32" s="5"/>
    </row>
    <row r="33" spans="1:8" ht="32.25" customHeight="1">
      <c r="A33"/>
      <c r="B33" s="15" t="s">
        <v>23</v>
      </c>
      <c r="C33" s="23"/>
      <c r="D33" s="23">
        <v>32658.19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14596.1</v>
      </c>
      <c r="E34" s="9"/>
      <c r="F34" s="9"/>
      <c r="G34"/>
      <c r="H34"/>
    </row>
    <row r="35" spans="1:8" ht="11.25" customHeight="1">
      <c r="A35"/>
      <c r="B35" s="15" t="s">
        <v>41</v>
      </c>
      <c r="C35" s="7"/>
      <c r="D35" s="7">
        <f>D36+D37+D38+D39</f>
        <v>131069.33</v>
      </c>
      <c r="E35" s="9"/>
      <c r="F35" s="9"/>
      <c r="G35"/>
      <c r="H35"/>
    </row>
    <row r="36" spans="1:8" ht="11.25" customHeight="1">
      <c r="A36"/>
      <c r="B36" s="15" t="s">
        <v>42</v>
      </c>
      <c r="C36" s="7"/>
      <c r="D36" s="7">
        <v>3737.57</v>
      </c>
      <c r="E36" s="9"/>
      <c r="F36" s="9"/>
      <c r="G36"/>
      <c r="H36"/>
    </row>
    <row r="37" spans="1:11" ht="11.25" customHeight="1">
      <c r="A37"/>
      <c r="B37" s="15" t="s">
        <v>43</v>
      </c>
      <c r="C37" s="7"/>
      <c r="D37" s="7">
        <v>7523.76</v>
      </c>
      <c r="E37" s="9"/>
      <c r="F37" s="9"/>
      <c r="G37"/>
      <c r="H37"/>
      <c r="K37" s="38"/>
    </row>
    <row r="38" spans="2:6" ht="11.25">
      <c r="B38" s="15" t="s">
        <v>44</v>
      </c>
      <c r="C38" s="7"/>
      <c r="D38" s="7">
        <v>0</v>
      </c>
      <c r="E38" s="9"/>
      <c r="F38" s="9"/>
    </row>
    <row r="39" spans="2:6" ht="11.25">
      <c r="B39" s="15" t="s">
        <v>45</v>
      </c>
      <c r="C39" s="7"/>
      <c r="D39" s="7">
        <v>119808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2" t="s">
        <v>39</v>
      </c>
      <c r="C41" s="42"/>
      <c r="D41" s="42"/>
      <c r="E41" s="42"/>
      <c r="F41" s="42"/>
    </row>
    <row r="42" spans="2:6" ht="11.25">
      <c r="B42" s="36" t="s">
        <v>16</v>
      </c>
      <c r="C42" s="37" t="s">
        <v>40</v>
      </c>
      <c r="D42" s="37" t="s">
        <v>28</v>
      </c>
      <c r="E42" s="37" t="s">
        <v>17</v>
      </c>
      <c r="F42" s="35"/>
    </row>
    <row r="43" spans="2:6" ht="11.25">
      <c r="B43" s="15" t="s">
        <v>46</v>
      </c>
      <c r="C43" s="7">
        <v>43471.41</v>
      </c>
      <c r="D43" s="7">
        <v>76635.9</v>
      </c>
      <c r="E43" s="7">
        <f>D43*0.35</f>
        <v>26822.564999999995</v>
      </c>
      <c r="F43"/>
    </row>
    <row r="45" spans="2:4" ht="12">
      <c r="B45" s="16" t="s">
        <v>25</v>
      </c>
      <c r="C45" s="17"/>
      <c r="D45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2020-02-07T03:25:08Z</cp:lastPrinted>
  <dcterms:created xsi:type="dcterms:W3CDTF">2017-02-17T04:02:19Z</dcterms:created>
  <dcterms:modified xsi:type="dcterms:W3CDTF">2020-03-19T09:39:46Z</dcterms:modified>
  <cp:category/>
  <cp:version/>
  <cp:contentType/>
  <cp:contentStatus/>
  <cp:revision>1</cp:revision>
</cp:coreProperties>
</file>