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<sst xmlns="http://schemas.openxmlformats.org/spreadsheetml/2006/main" count="61" uniqueCount="54">
  <si>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</si>
  <si>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</si>
  <si>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</si>
  <si>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</si>
  <si>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</si>
  <si>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</si>
  <si>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</si>
  <si>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</si>
  <si>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</si>
  <si>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</si>
  <si>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</si>
  <si>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</si>
  <si>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</si>
  <si>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</si>
  <si>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</si>
  <si>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</si>
  <si>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</si>
  <si>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</si>
  <si>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</si>
  <si>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</si>
  <si>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</si>
  <si>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</si>
  <si>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</si>
  <si>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</si>
  <si>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</si>
  <si>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</si>
  <si>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</si>
  <si>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</si>
  <si>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</si>
  <si>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</si>
  <si>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</si>
  <si>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</si>
  <si>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</si>
  <si>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</si>
  <si>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</si>
  <si>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</si>
  <si>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</si>
  <si>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</si>
  <si>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</si>
  <si>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</si>
  <si>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</si>
  <si>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</si>
  <si>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</si>
  <si>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</si>
  <si>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</si>
  <si>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</si>
  <si>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</si>
  <si>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</si>
  <si>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</si>
  <si>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</si>
  <si>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</si>
  <si>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</si>
  <si>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</si>
  <si>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Токарей д. № 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</si>
</sst>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D49" sqref="D4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788.2</v>
      </c>
    </row>
    <row r="7" spans="1:4" ht="11.25">
      <c r="A7" s="4"/>
      <c r="B7" s="5" t="s">
        <v>5</v>
      </c>
      <c r="C7" s="6" t="s">
        <v>4</v>
      </c>
      <c r="D7" s="7">
        <v>715.7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12931.22</v>
      </c>
      <c r="D12" s="7">
        <v>14822.98</v>
      </c>
      <c r="E12" s="7">
        <v>16934.16</v>
      </c>
      <c r="F12" s="7">
        <f>C12+D12-E12</f>
        <v>10820.039999999997</v>
      </c>
    </row>
    <row r="13" spans="2:6" ht="11.25">
      <c r="B13" s="5" t="s">
        <v>10</v>
      </c>
      <c r="C13" s="7">
        <v>33627.21</v>
      </c>
      <c r="D13" s="7">
        <v>39143.04</v>
      </c>
      <c r="E13" s="7">
        <v>44242.32</v>
      </c>
      <c r="F13" s="7">
        <f>C13+D13-E13</f>
        <v>28527.93</v>
      </c>
    </row>
    <row r="14" spans="2:6" ht="11.25">
      <c r="B14" s="10" t="s">
        <v>11</v>
      </c>
      <c r="C14" s="22">
        <f>C12+C13</f>
        <v>46558.43</v>
      </c>
      <c r="D14" s="22">
        <f>D12+D13</f>
        <v>53966.020000000004</v>
      </c>
      <c r="E14" s="22">
        <f>SUM(E12:E13)</f>
        <v>61176.479999999996</v>
      </c>
      <c r="F14" s="22">
        <f>F12+F13</f>
        <v>39347.97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55288.47</v>
      </c>
      <c r="D19" s="20">
        <f>D20+D21+D22+D23</f>
        <v>143554.32</v>
      </c>
      <c r="E19" s="20">
        <f>E20+E21+E22+E23</f>
        <v>145801.96</v>
      </c>
      <c r="F19" s="20">
        <f>F20+F21+F22+F23</f>
        <v>53040.830000000016</v>
      </c>
      <c r="G19" s="24">
        <f>E19/D19*100</f>
        <v>101.56570697419625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55288.47</v>
      </c>
      <c r="D21" s="7">
        <v>143554.32</v>
      </c>
      <c r="E21" s="7">
        <v>145801.96</v>
      </c>
      <c r="F21" s="7">
        <f>C21+D21-E21</f>
        <v>53040.830000000016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13433.06</v>
      </c>
      <c r="D27" s="34">
        <f>D28+D29+D30+D31+D32+D33+D34+D35+D36+D37+D41</f>
        <v>129984.54</v>
      </c>
      <c r="E27" s="34">
        <f>E19</f>
        <v>145801.96</v>
      </c>
      <c r="F27" s="34">
        <f>C27+E27-D27</f>
        <v>29250.479999999996</v>
      </c>
    </row>
    <row r="28" spans="1:8" ht="21.75" customHeight="1">
      <c r="A28"/>
      <c r="B28" s="14" t="s">
        <v>38</v>
      </c>
      <c r="C28" s="7"/>
      <c r="D28" s="7">
        <f>534.2+14514.4+4400</f>
        <v>19448.6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1424</v>
      </c>
      <c r="E29" s="5"/>
      <c r="F29" s="5"/>
    </row>
    <row r="30" spans="2:6" ht="11.25">
      <c r="B30" s="5" t="s">
        <v>22</v>
      </c>
      <c r="C30" s="7"/>
      <c r="D30" s="7">
        <v>23364.19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1832.06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7785+500+6000</f>
        <v>14285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14928+3678</f>
        <v>18606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6137.24+2126.73</f>
        <v>8263.97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36109.990000000005</v>
      </c>
      <c r="E37" s="9"/>
      <c r="F37" s="9"/>
      <c r="G37"/>
      <c r="H37"/>
    </row>
    <row r="38" spans="2:6" ht="11.25">
      <c r="B38" s="15" t="s">
        <v>37</v>
      </c>
      <c r="C38" s="7"/>
      <c r="D38" s="7">
        <v>27205.95</v>
      </c>
      <c r="E38" s="5"/>
      <c r="F38" s="5"/>
    </row>
    <row r="39" spans="1:8" ht="32.25" customHeight="1">
      <c r="A39"/>
      <c r="B39" s="16" t="s">
        <v>27</v>
      </c>
      <c r="C39" s="25"/>
      <c r="D39" s="25">
        <v>6316.03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2588.01</v>
      </c>
      <c r="E40" s="9"/>
      <c r="F40" s="9"/>
      <c r="G40"/>
      <c r="H40"/>
    </row>
    <row r="41" spans="1:8" ht="22.5" customHeight="1">
      <c r="A41"/>
      <c r="B41" s="16" t="s">
        <v>45</v>
      </c>
      <c r="C41" s="7"/>
      <c r="D41" s="7">
        <f>D42+D43+D44+D45</f>
        <v>6650.7300000000005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587.27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1138.66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4924.8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12323.36</v>
      </c>
      <c r="D49" s="7">
        <v>0</v>
      </c>
      <c r="E49" s="7">
        <f>C49*0.35</f>
        <v>4313.1759999999995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2019-03-24T08:27:43Z</dcterms:modified>
  <cp:category/>
  <cp:version/>
  <cp:contentType/>
  <cp:contentStatus/>
  <cp:revision>1</cp:revision>
</cp:coreProperties>
</file>