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<sst xmlns="http://schemas.openxmlformats.org/spreadsheetml/2006/main" count="61" uniqueCount="54">
  <si>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</si>
  <si>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</si>
  <si>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</si>
  <si>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</si>
  <si>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</si>
  <si>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</si>
  <si>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</si>
  <si>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</si>
  <si>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</si>
  <si>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</si>
  <si>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</si>
  <si>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</si>
  <si>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</si>
  <si>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</si>
  <si>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</si>
  <si>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</si>
  <si>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</si>
  <si>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</si>
  <si>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</si>
  <si>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</si>
  <si>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</si>
  <si>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</si>
  <si>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</si>
  <si>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</si>
  <si>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</si>
  <si>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</si>
  <si>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</si>
  <si>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</si>
  <si>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</si>
  <si>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</si>
  <si>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</si>
  <si>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</si>
  <si>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</si>
  <si>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</si>
  <si>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</si>
  <si>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</si>
  <si>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</si>
  <si>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</si>
  <si>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</si>
  <si>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</si>
  <si>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</si>
  <si>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</si>
  <si>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</si>
  <si>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</si>
  <si>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г,Ур. Танкистов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</si>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</sst>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4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1241.6</v>
      </c>
    </row>
    <row r="7" spans="1:4" ht="11.25">
      <c r="A7" s="4"/>
      <c r="B7" s="5" t="s">
        <v>5</v>
      </c>
      <c r="C7" s="6" t="s">
        <v>4</v>
      </c>
      <c r="D7" s="7">
        <v>1241.6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7198.56</v>
      </c>
      <c r="D12" s="7">
        <v>50915.25</v>
      </c>
      <c r="E12" s="7">
        <v>47422.08</v>
      </c>
      <c r="F12" s="7">
        <f>C12+D12-E12</f>
        <v>10691.729999999996</v>
      </c>
    </row>
    <row r="13" spans="2:6" ht="11.25">
      <c r="B13" s="5" t="s">
        <v>10</v>
      </c>
      <c r="C13" s="7">
        <v>16821.97</v>
      </c>
      <c r="D13" s="7">
        <v>118365.39</v>
      </c>
      <c r="E13" s="7">
        <v>108917.31</v>
      </c>
      <c r="F13" s="7">
        <f>C13+D13-E13</f>
        <v>26270.04999999999</v>
      </c>
    </row>
    <row r="14" spans="2:6" ht="11.25">
      <c r="B14" s="10" t="s">
        <v>11</v>
      </c>
      <c r="C14" s="22">
        <f>C12+C13</f>
        <v>24020.530000000002</v>
      </c>
      <c r="D14" s="22">
        <f>D12+D13</f>
        <v>169280.64</v>
      </c>
      <c r="E14" s="22">
        <f>SUM(E12:E13)</f>
        <v>156339.39</v>
      </c>
      <c r="F14" s="22">
        <f>F12+F13</f>
        <v>36961.779999999984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48110.45</v>
      </c>
      <c r="D19" s="20">
        <f>D20+D21+D22+D23</f>
        <v>249084.52</v>
      </c>
      <c r="E19" s="20">
        <f>E20+E21+E22+E23</f>
        <v>234222.8</v>
      </c>
      <c r="F19" s="20">
        <f>F20+F21+F22+F23</f>
        <v>62972.169999999984</v>
      </c>
      <c r="G19" s="24">
        <f>E19/D19*100</f>
        <v>94.03346301889816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48110.45</v>
      </c>
      <c r="D21" s="7">
        <v>249084.52</v>
      </c>
      <c r="E21" s="7">
        <v>234222.8</v>
      </c>
      <c r="F21" s="7">
        <f>C21+D21-E21</f>
        <v>62972.169999999984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-15507.72</v>
      </c>
      <c r="D27" s="34">
        <f>D28+D29+D30+D31+D32+D33+D34+D35+D36+D37+D41</f>
        <v>264181.3</v>
      </c>
      <c r="E27" s="34">
        <f>E19</f>
        <v>234222.8</v>
      </c>
      <c r="F27" s="34">
        <f>C27+E27-D27</f>
        <v>-45466.22</v>
      </c>
    </row>
    <row r="28" spans="1:8" ht="21.75" customHeight="1">
      <c r="A28"/>
      <c r="B28" s="14" t="s">
        <v>38</v>
      </c>
      <c r="C28" s="7"/>
      <c r="D28" s="7">
        <f>1432+582.27+2949.78+29053.53</f>
        <v>34017.58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37012.39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5496.19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7200</f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3352+500+840+2400</f>
        <v>7092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24974+1622+1495+982+13600</f>
        <v>42673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8492.54+5169.83</f>
        <v>13662.37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58742.579999999994</v>
      </c>
      <c r="E37" s="9"/>
      <c r="F37" s="9"/>
      <c r="G37"/>
      <c r="H37"/>
    </row>
    <row r="38" spans="2:6" ht="11.25">
      <c r="B38" s="15" t="s">
        <v>37</v>
      </c>
      <c r="C38" s="7"/>
      <c r="D38" s="7">
        <v>42573.53</v>
      </c>
      <c r="E38" s="5"/>
      <c r="F38" s="5"/>
    </row>
    <row r="39" spans="1:8" ht="32.25" customHeight="1">
      <c r="A39"/>
      <c r="B39" s="16" t="s">
        <v>27</v>
      </c>
      <c r="C39" s="25"/>
      <c r="D39" s="25">
        <v>11810.1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4358.95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57455.19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552.03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1535.16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55368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2018-03-24T07:31:23Z</dcterms:modified>
  <cp:category/>
  <cp:version/>
  <cp:contentType/>
  <cp:contentStatus/>
  <cp:revision>1</cp:revision>
</cp:coreProperties>
</file>