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2" i="1" l="1"/>
  <c r="C42" i="1"/>
  <c r="C54" i="1"/>
  <c r="F31" i="1" l="1"/>
  <c r="F32" i="1"/>
  <c r="F33" i="1"/>
  <c r="F34" i="1"/>
  <c r="F35" i="1"/>
  <c r="F36" i="1"/>
  <c r="F37" i="1"/>
  <c r="F38" i="1"/>
  <c r="F30" i="1"/>
  <c r="F29" i="1"/>
  <c r="E29" i="1"/>
  <c r="G29" i="1" s="1"/>
  <c r="C70" i="1" l="1"/>
</calcChain>
</file>

<file path=xl/sharedStrings.xml><?xml version="1.0" encoding="utf-8"?>
<sst xmlns="http://schemas.openxmlformats.org/spreadsheetml/2006/main" count="78" uniqueCount="68">
  <si>
    <t>Информация о доходах и расходах за 01.01.2015 - 31.12.2015 по адресу: Чайковского, 45 А/2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</si>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</sst>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2"/>
  <sheetViews>
    <sheetView tabSelected="1" topLeftCell="A52" workbookViewId="0">
      <selection activeCell="K61" sqref="K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4" max="14" width="11.7109375" customWidth="1"/>
    <col min="18" max="18" width="11.7109375" customWidth="1"/>
  </cols>
  <sheetData>
    <row r="2" spans="1:18" ht="16.05" customHeight="1" x14ac:dyDescent="0.3">
      <c r="B2" s="43" t="s">
        <v>0</v>
      </c>
      <c r="C2" s="43"/>
      <c r="D2" s="43"/>
      <c r="E2" s="43"/>
      <c r="F2" s="43"/>
      <c r="G2" s="43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569.79999999999995</v>
      </c>
    </row>
    <row r="7" spans="1:18" ht="10.95" customHeight="1" x14ac:dyDescent="0.2">
      <c r="A7" s="4"/>
      <c r="B7" s="5" t="s">
        <v>6</v>
      </c>
      <c r="C7" s="6" t="s">
        <v>5</v>
      </c>
      <c r="D7" s="7">
        <v>569.79999999999995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8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</row>
    <row r="14" spans="1:18" ht="10.95" customHeight="1" x14ac:dyDescent="0.2">
      <c r="B14" s="5" t="s">
        <v>15</v>
      </c>
      <c r="C14" s="9">
        <v>31755.56</v>
      </c>
      <c r="D14" s="9">
        <v>45667.07</v>
      </c>
      <c r="E14" s="9">
        <v>13911.51</v>
      </c>
      <c r="K14" s="30"/>
      <c r="L14" s="31"/>
      <c r="M14" s="31"/>
      <c r="N14" s="31"/>
      <c r="O14" s="30"/>
      <c r="P14" s="31"/>
      <c r="Q14" s="31"/>
      <c r="R14" s="31"/>
    </row>
    <row r="15" spans="1:18" ht="10.95" customHeight="1" x14ac:dyDescent="0.2">
      <c r="B15" s="5" t="s">
        <v>16</v>
      </c>
      <c r="C15" s="9">
        <v>20087.86</v>
      </c>
      <c r="D15" s="10"/>
      <c r="E15" s="9">
        <v>-20087.86</v>
      </c>
      <c r="K15" s="30"/>
      <c r="L15" s="31"/>
      <c r="M15" s="32"/>
      <c r="N15" s="31"/>
      <c r="O15" s="30"/>
      <c r="P15" s="31"/>
      <c r="Q15" s="32"/>
      <c r="R15" s="31"/>
    </row>
    <row r="16" spans="1:18" ht="10.95" customHeight="1" x14ac:dyDescent="0.2">
      <c r="B16" s="5" t="s">
        <v>17</v>
      </c>
      <c r="C16" s="11">
        <v>11813.1</v>
      </c>
      <c r="D16" s="10"/>
      <c r="E16" s="11">
        <v>-11813.1</v>
      </c>
      <c r="K16" s="30"/>
      <c r="L16" s="33"/>
      <c r="M16" s="32"/>
      <c r="N16" s="33"/>
      <c r="O16" s="30"/>
      <c r="P16" s="33"/>
      <c r="Q16" s="32"/>
      <c r="R16" s="31"/>
    </row>
    <row r="17" spans="2:18" ht="10.95" customHeight="1" x14ac:dyDescent="0.2">
      <c r="B17" s="5" t="s">
        <v>18</v>
      </c>
      <c r="C17" s="9">
        <v>31337.41</v>
      </c>
      <c r="D17" s="9">
        <v>31413.26</v>
      </c>
      <c r="E17" s="12">
        <v>75.849999999999994</v>
      </c>
      <c r="K17" s="30"/>
      <c r="L17" s="31"/>
      <c r="M17" s="31"/>
      <c r="N17" s="34"/>
      <c r="O17" s="30"/>
      <c r="P17" s="31"/>
      <c r="Q17" s="31"/>
      <c r="R17" s="31"/>
    </row>
    <row r="18" spans="2:18" ht="10.95" customHeight="1" x14ac:dyDescent="0.2">
      <c r="B18" s="5" t="s">
        <v>19</v>
      </c>
      <c r="C18" s="9">
        <v>227538.81</v>
      </c>
      <c r="D18" s="10"/>
      <c r="E18" s="9">
        <v>-227538.81</v>
      </c>
      <c r="K18" s="30"/>
      <c r="L18" s="31"/>
      <c r="M18" s="32"/>
      <c r="N18" s="31"/>
      <c r="O18" s="30"/>
      <c r="P18" s="31"/>
      <c r="Q18" s="32"/>
      <c r="R18" s="31"/>
    </row>
    <row r="19" spans="2:18" ht="10.95" customHeight="1" x14ac:dyDescent="0.2">
      <c r="B19" s="5" t="s">
        <v>20</v>
      </c>
      <c r="C19" s="9">
        <v>118053.34</v>
      </c>
      <c r="D19" s="9">
        <v>147322.99</v>
      </c>
      <c r="E19" s="9">
        <v>29269.65</v>
      </c>
      <c r="K19" s="30"/>
      <c r="L19" s="31"/>
      <c r="M19" s="31"/>
      <c r="N19" s="31"/>
      <c r="O19" s="30"/>
      <c r="P19" s="31"/>
      <c r="Q19" s="31"/>
      <c r="R19" s="31"/>
    </row>
    <row r="20" spans="2:18" ht="10.95" customHeight="1" x14ac:dyDescent="0.2">
      <c r="B20" s="5" t="s">
        <v>21</v>
      </c>
      <c r="C20" s="9">
        <v>168704.42</v>
      </c>
      <c r="D20" s="9">
        <v>163437.48000000001</v>
      </c>
      <c r="E20" s="9">
        <v>-5266.94</v>
      </c>
      <c r="K20" s="30"/>
      <c r="L20" s="31"/>
      <c r="M20" s="31"/>
      <c r="N20" s="31"/>
      <c r="O20" s="30"/>
      <c r="P20" s="31"/>
      <c r="Q20" s="31"/>
      <c r="R20" s="31"/>
    </row>
    <row r="21" spans="2:18" ht="10.95" customHeight="1" x14ac:dyDescent="0.2">
      <c r="B21" s="5" t="s">
        <v>22</v>
      </c>
      <c r="C21" s="9">
        <v>34966.32</v>
      </c>
      <c r="D21" s="10"/>
      <c r="E21" s="9">
        <v>-34966.32</v>
      </c>
      <c r="K21" s="30"/>
      <c r="L21" s="31"/>
      <c r="M21" s="32"/>
      <c r="N21" s="31"/>
      <c r="O21" s="30"/>
      <c r="P21" s="31"/>
      <c r="Q21" s="32"/>
      <c r="R21" s="31"/>
    </row>
    <row r="22" spans="2:18" ht="10.95" customHeight="1" x14ac:dyDescent="0.2">
      <c r="B22" s="5" t="s">
        <v>23</v>
      </c>
      <c r="C22" s="9">
        <v>20213.650000000001</v>
      </c>
      <c r="D22" s="11">
        <v>62382.7</v>
      </c>
      <c r="E22" s="9">
        <v>42169.05</v>
      </c>
      <c r="K22" s="30"/>
      <c r="L22" s="31"/>
      <c r="M22" s="33"/>
      <c r="N22" s="31"/>
      <c r="O22" s="30"/>
      <c r="P22" s="31"/>
      <c r="Q22" s="33"/>
      <c r="R22" s="31"/>
    </row>
    <row r="23" spans="2:18" ht="10.95" customHeight="1" x14ac:dyDescent="0.2">
      <c r="B23" s="5" t="s">
        <v>24</v>
      </c>
      <c r="C23" s="9">
        <v>137392.04999999999</v>
      </c>
      <c r="D23" s="9">
        <v>147097.23000000001</v>
      </c>
      <c r="E23" s="9">
        <v>9705.18</v>
      </c>
      <c r="K23" s="30"/>
      <c r="L23" s="31"/>
      <c r="M23" s="31"/>
      <c r="N23" s="31"/>
      <c r="O23" s="30"/>
      <c r="P23" s="31"/>
      <c r="Q23" s="31"/>
      <c r="R23" s="31"/>
    </row>
    <row r="24" spans="2:18" ht="10.95" customHeight="1" x14ac:dyDescent="0.2">
      <c r="B24" s="13" t="s">
        <v>25</v>
      </c>
      <c r="C24" s="14">
        <v>801862.52</v>
      </c>
      <c r="D24" s="14">
        <v>597320.73</v>
      </c>
      <c r="E24" s="14">
        <v>-204541.79</v>
      </c>
      <c r="K24" s="35"/>
      <c r="L24" s="36"/>
      <c r="M24" s="36"/>
      <c r="N24" s="36"/>
      <c r="O24" s="35"/>
      <c r="P24" s="36"/>
      <c r="Q24" s="36"/>
      <c r="R24" s="36"/>
    </row>
    <row r="25" spans="2:18" ht="11.4" customHeight="1" x14ac:dyDescent="0.2">
      <c r="K25" s="29"/>
      <c r="L25" s="29"/>
      <c r="M25" s="29"/>
      <c r="N25" s="29"/>
      <c r="O25" s="29"/>
      <c r="P25" s="29"/>
      <c r="Q25" s="29"/>
      <c r="R25" s="29"/>
    </row>
    <row r="26" spans="2:18" ht="25.95" customHeight="1" x14ac:dyDescent="0.25">
      <c r="B26" s="44" t="s">
        <v>26</v>
      </c>
      <c r="C26" s="44"/>
      <c r="D26" s="44"/>
      <c r="E26" s="44"/>
      <c r="F26" s="44"/>
      <c r="G26" s="44"/>
    </row>
    <row r="28" spans="2:18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8" ht="12" customHeight="1" x14ac:dyDescent="0.25">
      <c r="B29" s="15" t="s">
        <v>31</v>
      </c>
      <c r="C29" s="16">
        <v>284522.46999999997</v>
      </c>
      <c r="D29" s="16">
        <v>791933.16</v>
      </c>
      <c r="E29" s="16">
        <f>SUM(E30:E38)</f>
        <v>683684.11999999988</v>
      </c>
      <c r="F29" s="16">
        <f>SUM(F30:F38)</f>
        <v>392771.50999999989</v>
      </c>
      <c r="G29" s="37">
        <f>E29/D29</f>
        <v>0.8633103834167013</v>
      </c>
    </row>
    <row r="30" spans="2:18" ht="10.95" customHeight="1" x14ac:dyDescent="0.2">
      <c r="B30" s="17" t="s">
        <v>32</v>
      </c>
      <c r="C30" s="9">
        <v>10626.84</v>
      </c>
      <c r="D30" s="9">
        <v>26349.89</v>
      </c>
      <c r="E30" s="9">
        <v>15626.68</v>
      </c>
      <c r="F30" s="9">
        <f>C30+D30-E30</f>
        <v>21350.049999999996</v>
      </c>
      <c r="G30" s="10"/>
    </row>
    <row r="31" spans="2:18" ht="10.95" customHeight="1" x14ac:dyDescent="0.2">
      <c r="B31" s="17" t="s">
        <v>33</v>
      </c>
      <c r="C31" s="9">
        <v>71402.16</v>
      </c>
      <c r="D31" s="9">
        <v>163999.51999999999</v>
      </c>
      <c r="E31" s="9">
        <v>141247.64000000001</v>
      </c>
      <c r="F31" s="9">
        <f t="shared" ref="F31:F38" si="0">C31+D31-E31</f>
        <v>94154.039999999979</v>
      </c>
      <c r="G31" s="10"/>
    </row>
    <row r="32" spans="2:18" ht="10.95" customHeight="1" x14ac:dyDescent="0.2">
      <c r="B32" s="17" t="s">
        <v>34</v>
      </c>
      <c r="C32" s="11">
        <v>1024.2</v>
      </c>
      <c r="D32" s="9">
        <v>4263.0200000000004</v>
      </c>
      <c r="E32" s="9">
        <v>4088.34</v>
      </c>
      <c r="F32" s="9">
        <f t="shared" si="0"/>
        <v>1198.8800000000001</v>
      </c>
      <c r="G32" s="10"/>
    </row>
    <row r="33" spans="2:7" ht="10.95" customHeight="1" x14ac:dyDescent="0.2">
      <c r="B33" s="5" t="s">
        <v>15</v>
      </c>
      <c r="C33" s="9">
        <v>11825.51</v>
      </c>
      <c r="D33" s="9">
        <v>45667.07</v>
      </c>
      <c r="E33" s="11">
        <v>42288.9</v>
      </c>
      <c r="F33" s="9">
        <f t="shared" si="0"/>
        <v>15203.68</v>
      </c>
      <c r="G33" s="5"/>
    </row>
    <row r="34" spans="2:7" ht="10.95" customHeight="1" x14ac:dyDescent="0.2">
      <c r="B34" s="5" t="s">
        <v>18</v>
      </c>
      <c r="C34" s="9">
        <v>10532.41</v>
      </c>
      <c r="D34" s="9">
        <v>31413.26</v>
      </c>
      <c r="E34" s="9">
        <v>29863.15</v>
      </c>
      <c r="F34" s="9">
        <f t="shared" si="0"/>
        <v>12082.519999999997</v>
      </c>
      <c r="G34" s="5"/>
    </row>
    <row r="35" spans="2:7" ht="10.95" customHeight="1" x14ac:dyDescent="0.2">
      <c r="B35" s="5" t="s">
        <v>20</v>
      </c>
      <c r="C35" s="9">
        <v>38165.42</v>
      </c>
      <c r="D35" s="9">
        <v>147322.99</v>
      </c>
      <c r="E35" s="9">
        <v>132938.97</v>
      </c>
      <c r="F35" s="9">
        <f t="shared" si="0"/>
        <v>52549.439999999973</v>
      </c>
      <c r="G35" s="5"/>
    </row>
    <row r="36" spans="2:7" ht="10.95" customHeight="1" x14ac:dyDescent="0.2">
      <c r="B36" s="5" t="s">
        <v>21</v>
      </c>
      <c r="C36" s="9">
        <v>81550.34</v>
      </c>
      <c r="D36" s="9">
        <v>163437.48000000001</v>
      </c>
      <c r="E36" s="9">
        <v>137208.66</v>
      </c>
      <c r="F36" s="9">
        <f t="shared" si="0"/>
        <v>107779.16</v>
      </c>
      <c r="G36" s="5"/>
    </row>
    <row r="37" spans="2:7" ht="10.95" customHeight="1" x14ac:dyDescent="0.2">
      <c r="B37" s="5" t="s">
        <v>23</v>
      </c>
      <c r="C37" s="9">
        <v>14890.06</v>
      </c>
      <c r="D37" s="11">
        <v>62382.7</v>
      </c>
      <c r="E37" s="9">
        <v>56202.06</v>
      </c>
      <c r="F37" s="9">
        <f t="shared" si="0"/>
        <v>21070.699999999997</v>
      </c>
      <c r="G37" s="5"/>
    </row>
    <row r="38" spans="2:7" ht="10.95" customHeight="1" x14ac:dyDescent="0.2">
      <c r="B38" s="5" t="s">
        <v>24</v>
      </c>
      <c r="C38" s="9">
        <v>44505.53</v>
      </c>
      <c r="D38" s="9">
        <v>147097.23000000001</v>
      </c>
      <c r="E38" s="9">
        <v>124219.72</v>
      </c>
      <c r="F38" s="9">
        <f t="shared" si="0"/>
        <v>67383.040000000008</v>
      </c>
      <c r="G38" s="5"/>
    </row>
    <row r="40" spans="2:7" ht="13.05" customHeight="1" x14ac:dyDescent="0.25">
      <c r="B40" s="45" t="s">
        <v>35</v>
      </c>
      <c r="C40" s="45"/>
      <c r="D40" s="45"/>
      <c r="E40" s="45"/>
      <c r="F40" s="45"/>
      <c r="G40" s="45"/>
    </row>
    <row r="41" spans="2:7" ht="12" customHeight="1" x14ac:dyDescent="0.25">
      <c r="B41" s="15" t="s">
        <v>36</v>
      </c>
      <c r="C41" s="18" t="s">
        <v>37</v>
      </c>
      <c r="D41" s="18" t="s">
        <v>38</v>
      </c>
      <c r="E41" s="18" t="s">
        <v>39</v>
      </c>
    </row>
    <row r="42" spans="2:7" ht="10.95" customHeight="1" x14ac:dyDescent="0.2">
      <c r="B42" s="5"/>
      <c r="C42" s="9">
        <f>SUM(C43:C55)</f>
        <v>195433.51560000001</v>
      </c>
      <c r="D42" s="9">
        <v>163999.51999999999</v>
      </c>
      <c r="E42" s="9">
        <f>D42-C42</f>
        <v>-31433.995600000024</v>
      </c>
      <c r="F42" s="19"/>
    </row>
    <row r="43" spans="2:7" ht="10.95" customHeight="1" x14ac:dyDescent="0.2">
      <c r="B43" s="20" t="s">
        <v>40</v>
      </c>
      <c r="C43" s="9">
        <v>11885.77</v>
      </c>
      <c r="D43" s="10"/>
      <c r="E43" s="10"/>
      <c r="F43" s="19"/>
    </row>
    <row r="44" spans="2:7" ht="10.95" customHeight="1" x14ac:dyDescent="0.2">
      <c r="B44" s="5" t="s">
        <v>41</v>
      </c>
      <c r="C44" s="21">
        <v>1770</v>
      </c>
      <c r="D44" s="5"/>
      <c r="E44" s="5"/>
      <c r="F44" s="19"/>
    </row>
    <row r="45" spans="2:7" ht="10.95" customHeight="1" x14ac:dyDescent="0.2">
      <c r="B45" s="5" t="s">
        <v>42</v>
      </c>
      <c r="C45" s="11">
        <v>7101.5</v>
      </c>
      <c r="D45" s="10"/>
      <c r="E45" s="5"/>
      <c r="F45" s="19"/>
    </row>
    <row r="46" spans="2:7" ht="10.95" customHeight="1" x14ac:dyDescent="0.2">
      <c r="B46" s="20" t="s">
        <v>43</v>
      </c>
      <c r="C46" s="10"/>
      <c r="D46" s="10"/>
      <c r="E46" s="10"/>
      <c r="F46" s="19"/>
    </row>
    <row r="47" spans="2:7" ht="10.95" customHeight="1" x14ac:dyDescent="0.2">
      <c r="B47" s="20" t="s">
        <v>44</v>
      </c>
      <c r="C47" s="9">
        <v>3170.28</v>
      </c>
      <c r="D47" s="10"/>
      <c r="E47" s="10"/>
      <c r="F47" s="19"/>
    </row>
    <row r="48" spans="2:7" ht="10.95" customHeight="1" x14ac:dyDescent="0.2">
      <c r="B48" s="20" t="s">
        <v>45</v>
      </c>
      <c r="C48" s="10"/>
      <c r="D48" s="10"/>
      <c r="E48" s="10"/>
      <c r="F48" s="19"/>
    </row>
    <row r="49" spans="2:12" ht="33" customHeight="1" x14ac:dyDescent="0.2">
      <c r="B49" s="20" t="s">
        <v>46</v>
      </c>
      <c r="C49" s="9">
        <v>3700</v>
      </c>
      <c r="D49" s="10"/>
      <c r="E49" s="10"/>
      <c r="F49" s="19"/>
    </row>
    <row r="50" spans="2:12" ht="22.05" customHeight="1" x14ac:dyDescent="0.2">
      <c r="B50" s="20" t="s">
        <v>47</v>
      </c>
      <c r="C50" s="9">
        <v>87128</v>
      </c>
      <c r="D50" s="10"/>
      <c r="E50" s="10"/>
      <c r="F50" s="19"/>
    </row>
    <row r="51" spans="2:12" ht="10.95" customHeight="1" x14ac:dyDescent="0.2">
      <c r="B51" s="20" t="s">
        <v>48</v>
      </c>
      <c r="C51" s="10"/>
      <c r="D51" s="10"/>
      <c r="E51" s="10"/>
      <c r="F51" s="19"/>
    </row>
    <row r="52" spans="2:12" ht="10.95" customHeight="1" x14ac:dyDescent="0.2">
      <c r="B52" s="20" t="s">
        <v>49</v>
      </c>
      <c r="C52" s="10"/>
      <c r="D52" s="10"/>
      <c r="E52" s="10"/>
      <c r="F52" s="19"/>
    </row>
    <row r="53" spans="2:12" ht="10.95" customHeight="1" x14ac:dyDescent="0.2">
      <c r="B53" s="22" t="s">
        <v>50</v>
      </c>
      <c r="C53" s="23">
        <v>45919.865599999997</v>
      </c>
      <c r="D53" s="5"/>
      <c r="E53" s="5"/>
      <c r="F53" s="19"/>
      <c r="J53" s="38"/>
    </row>
    <row r="54" spans="2:12" ht="33" customHeight="1" x14ac:dyDescent="0.2">
      <c r="B54" s="24" t="s">
        <v>51</v>
      </c>
      <c r="C54" s="25">
        <f>1133.62+32366.9</f>
        <v>33500.520000000004</v>
      </c>
      <c r="D54" s="10"/>
      <c r="E54" s="10"/>
      <c r="L54" s="38"/>
    </row>
    <row r="55" spans="2:12" ht="10.95" customHeight="1" x14ac:dyDescent="0.2">
      <c r="B55" s="24" t="s">
        <v>52</v>
      </c>
      <c r="C55" s="9">
        <v>1257.58</v>
      </c>
      <c r="D55" s="10"/>
      <c r="E55" s="10"/>
    </row>
    <row r="57" spans="2:12" ht="11.4" customHeight="1" x14ac:dyDescent="0.25">
      <c r="B57" s="46" t="s">
        <v>62</v>
      </c>
      <c r="C57" s="46"/>
      <c r="D57" s="46"/>
      <c r="E57" s="46"/>
      <c r="F57" s="46"/>
      <c r="G57" s="46"/>
    </row>
    <row r="58" spans="2:12" ht="11.4" customHeight="1" x14ac:dyDescent="0.2">
      <c r="B58" s="39"/>
      <c r="C58" s="40" t="s">
        <v>63</v>
      </c>
      <c r="D58" s="40" t="s">
        <v>64</v>
      </c>
      <c r="E58" s="40" t="s">
        <v>65</v>
      </c>
    </row>
    <row r="59" spans="2:12" ht="11.4" customHeight="1" x14ac:dyDescent="0.2">
      <c r="B59" s="41" t="s">
        <v>66</v>
      </c>
      <c r="C59" s="42">
        <v>2263.4</v>
      </c>
      <c r="D59" s="42">
        <v>2311.39</v>
      </c>
      <c r="E59" s="47">
        <v>3732.19</v>
      </c>
    </row>
    <row r="60" spans="2:12" ht="11.4" customHeight="1" x14ac:dyDescent="0.2">
      <c r="B60" s="41" t="s">
        <v>67</v>
      </c>
      <c r="C60" s="42">
        <v>8400</v>
      </c>
      <c r="D60" s="42">
        <v>7000</v>
      </c>
      <c r="E60" s="48"/>
    </row>
    <row r="62" spans="2:12" ht="11.4" customHeight="1" x14ac:dyDescent="0.25">
      <c r="B62" s="49" t="s">
        <v>60</v>
      </c>
      <c r="C62" s="49"/>
      <c r="D62" s="49"/>
      <c r="E62" s="49"/>
      <c r="F62" s="49"/>
    </row>
    <row r="63" spans="2:12" ht="11.4" customHeight="1" x14ac:dyDescent="0.2">
      <c r="B63" s="50" t="s">
        <v>61</v>
      </c>
      <c r="C63" s="52">
        <v>-70160.820000000007</v>
      </c>
      <c r="D63" s="53"/>
      <c r="E63" s="54"/>
    </row>
    <row r="64" spans="2:12" ht="11.4" customHeight="1" x14ac:dyDescent="0.2">
      <c r="B64" s="51"/>
      <c r="C64" s="55"/>
      <c r="D64" s="56"/>
      <c r="E64" s="57"/>
    </row>
    <row r="66" spans="2:7" ht="13.05" customHeight="1" x14ac:dyDescent="0.25">
      <c r="B66" s="45" t="s">
        <v>53</v>
      </c>
      <c r="C66" s="45"/>
      <c r="D66" s="45"/>
      <c r="E66" s="45"/>
      <c r="F66" s="45"/>
      <c r="G66" s="45"/>
    </row>
    <row r="67" spans="2:7" ht="10.95" customHeight="1" x14ac:dyDescent="0.2">
      <c r="B67" s="5" t="s">
        <v>59</v>
      </c>
      <c r="C67" s="11">
        <v>37196.74</v>
      </c>
    </row>
    <row r="68" spans="2:7" ht="10.95" customHeight="1" x14ac:dyDescent="0.2">
      <c r="B68" s="5" t="s">
        <v>54</v>
      </c>
      <c r="C68" s="9">
        <v>4263.0200000000004</v>
      </c>
    </row>
    <row r="69" spans="2:7" ht="10.95" customHeight="1" x14ac:dyDescent="0.2">
      <c r="B69" s="5" t="s">
        <v>55</v>
      </c>
      <c r="C69" s="10"/>
    </row>
    <row r="70" spans="2:7" ht="10.95" customHeight="1" x14ac:dyDescent="0.2">
      <c r="B70" s="5" t="s">
        <v>56</v>
      </c>
      <c r="C70" s="9">
        <f>C67+C68-C69</f>
        <v>41459.759999999995</v>
      </c>
    </row>
    <row r="71" spans="2:7" s="1" customFormat="1" ht="28.05" customHeight="1" x14ac:dyDescent="0.2"/>
    <row r="72" spans="2:7" ht="12" customHeight="1" x14ac:dyDescent="0.25">
      <c r="B72" s="26" t="s">
        <v>57</v>
      </c>
      <c r="C72" s="27"/>
      <c r="D72" s="28" t="s">
        <v>58</v>
      </c>
    </row>
  </sheetData>
  <mergeCells count="10">
    <mergeCell ref="B2:G2"/>
    <mergeCell ref="B11:G11"/>
    <mergeCell ref="B26:G26"/>
    <mergeCell ref="B40:G40"/>
    <mergeCell ref="B66:G66"/>
    <mergeCell ref="B57:G57"/>
    <mergeCell ref="E59:E60"/>
    <mergeCell ref="B62:F62"/>
    <mergeCell ref="B63:B64"/>
    <mergeCell ref="C63:E6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2016-03-31T10:18:26Z</dcterms:modified>
</cp:coreProperties>
</file>