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<sst xmlns="http://schemas.openxmlformats.org/spreadsheetml/2006/main" count="61" uniqueCount="54">
  <si>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</si>
  <si>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</si>
  <si>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</si>
  <si>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</si>
  <si>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</si>
  <si>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</si>
  <si>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</si>
  <si>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</si>
  <si>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</si>
  <si>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</si>
  <si>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</si>
  <si>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</si>
  <si>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</si>
  <si>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</si>
  <si>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</si>
  <si>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</si>
  <si>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</si>
  <si>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</si>
  <si>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</si>
  <si>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</si>
  <si>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</si>
  <si>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</si>
  <si>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</si>
  <si>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</si>
  <si>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</si>
  <si>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</si>
  <si>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</si>
  <si>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</si>
  <si>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</si>
  <si>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</si>
  <si>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</si>
  <si>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</si>
  <si>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</si>
  <si>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</si>
  <si>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</si>
  <si>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</si>
  <si>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</si>
  <si>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</si>
  <si>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</si>
  <si>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</si>
  <si>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</si>
  <si>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</si>
  <si>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</si>
  <si>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</si>
  <si>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Шевченко д. № 17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</si>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</sst>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33" sqref="L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502.9</v>
      </c>
    </row>
    <row r="7" spans="1:4" ht="11.25">
      <c r="A7" s="4"/>
      <c r="B7" s="5" t="s">
        <v>5</v>
      </c>
      <c r="C7" s="6" t="s">
        <v>4</v>
      </c>
      <c r="D7" s="7">
        <v>502.9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640.94</v>
      </c>
      <c r="D12" s="7">
        <v>8644.21</v>
      </c>
      <c r="E12" s="7">
        <v>8480.04</v>
      </c>
      <c r="F12" s="7">
        <f>C12+D12-E12</f>
        <v>805.1099999999988</v>
      </c>
    </row>
    <row r="13" spans="2:6" ht="11.25">
      <c r="B13" s="5" t="s">
        <v>10</v>
      </c>
      <c r="C13" s="7">
        <v>1355.92</v>
      </c>
      <c r="D13" s="7">
        <v>17555.51</v>
      </c>
      <c r="E13" s="7">
        <v>17324.72</v>
      </c>
      <c r="F13" s="7">
        <f>C13+D13-E13</f>
        <v>1586.7099999999991</v>
      </c>
    </row>
    <row r="14" spans="2:6" ht="11.25">
      <c r="B14" s="10" t="s">
        <v>11</v>
      </c>
      <c r="C14" s="22">
        <f>C12+C13</f>
        <v>1996.8600000000001</v>
      </c>
      <c r="D14" s="22">
        <f>D12+D13</f>
        <v>26199.719999999998</v>
      </c>
      <c r="E14" s="22">
        <f>SUM(E12:E13)</f>
        <v>25804.760000000002</v>
      </c>
      <c r="F14" s="22">
        <f>F12+F13</f>
        <v>2391.819999999998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12269.74</v>
      </c>
      <c r="D19" s="20">
        <f>D20+D21+D22+D23</f>
        <v>96536.69</v>
      </c>
      <c r="E19" s="20">
        <f>E20+E21+E22+E23</f>
        <v>91147.3</v>
      </c>
      <c r="F19" s="20">
        <f>F20+F21+F22+F23</f>
        <v>17659.130000000005</v>
      </c>
      <c r="G19" s="24">
        <f>E19/D19*100</f>
        <v>94.41726249366951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12269.74</v>
      </c>
      <c r="D21" s="7">
        <v>96536.69</v>
      </c>
      <c r="E21" s="7">
        <v>91147.3</v>
      </c>
      <c r="F21" s="7">
        <f>C21+D21-E21</f>
        <v>17659.130000000005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13738.55</v>
      </c>
      <c r="D27" s="34">
        <f>D28+D29+D30+D31+D32+D33+D34+D35+D36+D37+D41</f>
        <v>79073.62</v>
      </c>
      <c r="E27" s="34">
        <f>E19</f>
        <v>91147.3</v>
      </c>
      <c r="F27" s="34">
        <f>C27+E27-D27</f>
        <v>25812.23000000001</v>
      </c>
    </row>
    <row r="28" spans="1:8" ht="21.75" customHeight="1">
      <c r="A28"/>
      <c r="B28" s="14" t="s">
        <v>38</v>
      </c>
      <c r="C28" s="7"/>
      <c r="D28" s="7">
        <f>1040+11774.44</f>
        <v>12814.44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10198.05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600+720+1960</f>
        <v>3280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1495+1305+5000</f>
        <v>7800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3439.84+1608.12</f>
        <v>5047.96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22546.100000000002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17243.08</v>
      </c>
      <c r="E38" s="5"/>
      <c r="F38" s="5"/>
    </row>
    <row r="39" spans="1:8" ht="32.25" customHeight="1">
      <c r="A39"/>
      <c r="B39" s="16" t="s">
        <v>27</v>
      </c>
      <c r="C39" s="25"/>
      <c r="D39" s="25">
        <v>3536.48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1766.54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17387.07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166.84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446.26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16773.97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2018-03-24T10:28:23Z</dcterms:modified>
  <cp:category/>
  <cp:version/>
  <cp:contentType/>
  <cp:contentStatus/>
  <cp:revision>1</cp:revision>
</cp:coreProperties>
</file>