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<sst xmlns="http://schemas.openxmlformats.org/spreadsheetml/2006/main" count="82" uniqueCount="70">
  <si>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55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</si>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</sst>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5" workbookViewId="0">
      <selection activeCell="I69" sqref="I69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  <col min="9" max="9" width="12.140625" bestFit="1" customWidth="1"/>
    <col min="12" max="12" width="12.140625" customWidth="1"/>
    <col min="15" max="15" width="13.140625" customWidth="1"/>
    <col min="19" max="19" width="13.85546875" customWidth="1"/>
  </cols>
  <sheetData>
    <row r="2" spans="1:19" ht="16.05" customHeight="1" x14ac:dyDescent="0.3">
      <c r="B2" s="46" t="s">
        <v>0</v>
      </c>
      <c r="C2" s="46"/>
      <c r="D2" s="46"/>
      <c r="E2" s="46"/>
      <c r="F2" s="46"/>
      <c r="G2" s="46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1192.0999999999999</v>
      </c>
    </row>
    <row r="7" spans="1:19" ht="10.95" customHeight="1" x14ac:dyDescent="0.2">
      <c r="A7" s="4"/>
      <c r="B7" s="5" t="s">
        <v>6</v>
      </c>
      <c r="C7" s="6" t="s">
        <v>5</v>
      </c>
      <c r="D7" s="8">
        <v>772.1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38486.1</v>
      </c>
      <c r="D14" s="11">
        <v>68347.03</v>
      </c>
      <c r="E14" s="11">
        <v>29860.93</v>
      </c>
      <c r="L14" s="32"/>
      <c r="M14" s="33"/>
      <c r="N14" s="34"/>
      <c r="O14" s="34"/>
      <c r="P14" s="32"/>
      <c r="Q14" s="33"/>
      <c r="R14" s="34"/>
      <c r="S14" s="34"/>
    </row>
    <row r="15" spans="1:19" ht="10.95" customHeight="1" x14ac:dyDescent="0.2">
      <c r="B15" s="5" t="s">
        <v>16</v>
      </c>
      <c r="C15" s="10">
        <v>12076.1</v>
      </c>
      <c r="D15" s="12"/>
      <c r="E15" s="10">
        <v>-12076.1</v>
      </c>
      <c r="L15" s="32"/>
      <c r="M15" s="33"/>
      <c r="N15" s="35"/>
      <c r="O15" s="33"/>
      <c r="P15" s="32"/>
      <c r="Q15" s="33"/>
      <c r="R15" s="35"/>
      <c r="S15" s="34"/>
    </row>
    <row r="16" spans="1:19" ht="10.95" customHeight="1" x14ac:dyDescent="0.2">
      <c r="B16" s="5" t="s">
        <v>17</v>
      </c>
      <c r="C16" s="11">
        <v>5653.83</v>
      </c>
      <c r="D16" s="12"/>
      <c r="E16" s="11">
        <v>-5653.83</v>
      </c>
      <c r="L16" s="32"/>
      <c r="M16" s="34"/>
      <c r="N16" s="35"/>
      <c r="O16" s="34"/>
      <c r="P16" s="32"/>
      <c r="Q16" s="34"/>
      <c r="R16" s="35"/>
      <c r="S16" s="34"/>
    </row>
    <row r="17" spans="2:19" ht="10.95" customHeight="1" x14ac:dyDescent="0.2">
      <c r="B17" s="5" t="s">
        <v>18</v>
      </c>
      <c r="C17" s="11">
        <v>33410.79</v>
      </c>
      <c r="D17" s="11">
        <v>33360.07</v>
      </c>
      <c r="E17" s="13">
        <v>-50.72</v>
      </c>
      <c r="L17" s="32"/>
      <c r="M17" s="34"/>
      <c r="N17" s="34"/>
      <c r="O17" s="36"/>
      <c r="P17" s="32"/>
      <c r="Q17" s="34"/>
      <c r="R17" s="34"/>
      <c r="S17" s="34"/>
    </row>
    <row r="18" spans="2:19" ht="10.95" customHeight="1" x14ac:dyDescent="0.2">
      <c r="B18" s="5" t="s">
        <v>19</v>
      </c>
      <c r="C18" s="11">
        <v>113925.18</v>
      </c>
      <c r="D18" s="12"/>
      <c r="E18" s="11">
        <v>-113925.18</v>
      </c>
      <c r="L18" s="32"/>
      <c r="M18" s="34"/>
      <c r="N18" s="35"/>
      <c r="O18" s="34"/>
      <c r="P18" s="32"/>
      <c r="Q18" s="34"/>
      <c r="R18" s="35"/>
      <c r="S18" s="34"/>
    </row>
    <row r="19" spans="2:19" ht="10.95" customHeight="1" x14ac:dyDescent="0.2">
      <c r="B19" s="5" t="s">
        <v>20</v>
      </c>
      <c r="C19" s="11">
        <v>59048.67</v>
      </c>
      <c r="D19" s="11">
        <v>24414.66</v>
      </c>
      <c r="E19" s="11">
        <v>-34634.01</v>
      </c>
      <c r="L19" s="32"/>
      <c r="M19" s="34"/>
      <c r="N19" s="34"/>
      <c r="O19" s="34"/>
      <c r="P19" s="32"/>
      <c r="Q19" s="34"/>
      <c r="R19" s="34"/>
      <c r="S19" s="34"/>
    </row>
    <row r="20" spans="2:19" ht="10.95" customHeight="1" x14ac:dyDescent="0.2">
      <c r="B20" s="5" t="s">
        <v>21</v>
      </c>
      <c r="C20" s="12"/>
      <c r="D20" s="11">
        <v>84691.29</v>
      </c>
      <c r="E20" s="11">
        <v>84691.29</v>
      </c>
      <c r="L20" s="32"/>
      <c r="M20" s="35"/>
      <c r="N20" s="34"/>
      <c r="O20" s="34"/>
      <c r="P20" s="32"/>
      <c r="Q20" s="35"/>
      <c r="R20" s="34"/>
      <c r="S20" s="34"/>
    </row>
    <row r="21" spans="2:19" ht="10.95" customHeight="1" x14ac:dyDescent="0.2">
      <c r="B21" s="5" t="s">
        <v>22</v>
      </c>
      <c r="C21" s="11">
        <v>262012.66</v>
      </c>
      <c r="D21" s="11">
        <v>239921.81</v>
      </c>
      <c r="E21" s="11">
        <v>-22090.85</v>
      </c>
      <c r="L21" s="32"/>
      <c r="M21" s="34"/>
      <c r="N21" s="34"/>
      <c r="O21" s="34"/>
      <c r="P21" s="32"/>
      <c r="Q21" s="34"/>
      <c r="R21" s="34"/>
      <c r="S21" s="34"/>
    </row>
    <row r="22" spans="2:19" ht="10.95" customHeight="1" x14ac:dyDescent="0.2">
      <c r="B22" s="5" t="s">
        <v>23</v>
      </c>
      <c r="C22" s="12"/>
      <c r="D22" s="11">
        <v>44095.95</v>
      </c>
      <c r="E22" s="11">
        <v>44095.95</v>
      </c>
      <c r="L22" s="32"/>
      <c r="M22" s="35"/>
      <c r="N22" s="34"/>
      <c r="O22" s="34"/>
      <c r="P22" s="32"/>
      <c r="Q22" s="35"/>
      <c r="R22" s="34"/>
      <c r="S22" s="34"/>
    </row>
    <row r="23" spans="2:19" ht="10.95" customHeight="1" x14ac:dyDescent="0.2">
      <c r="B23" s="5" t="s">
        <v>24</v>
      </c>
      <c r="C23" s="11">
        <v>31579.31</v>
      </c>
      <c r="D23" s="12"/>
      <c r="E23" s="11">
        <v>-31579.31</v>
      </c>
      <c r="L23" s="32"/>
      <c r="M23" s="34"/>
      <c r="N23" s="35"/>
      <c r="O23" s="34"/>
      <c r="P23" s="32"/>
      <c r="Q23" s="34"/>
      <c r="R23" s="35"/>
      <c r="S23" s="34"/>
    </row>
    <row r="24" spans="2:19" ht="10.95" customHeight="1" x14ac:dyDescent="0.2">
      <c r="B24" s="5" t="s">
        <v>25</v>
      </c>
      <c r="C24" s="11">
        <v>23249.83</v>
      </c>
      <c r="D24" s="11">
        <v>58917.18</v>
      </c>
      <c r="E24" s="11">
        <v>35667.35</v>
      </c>
      <c r="L24" s="32"/>
      <c r="M24" s="34"/>
      <c r="N24" s="34"/>
      <c r="O24" s="34"/>
      <c r="P24" s="32"/>
      <c r="Q24" s="34"/>
      <c r="R24" s="34"/>
      <c r="S24" s="34"/>
    </row>
    <row r="25" spans="2:19" ht="10.95" customHeight="1" x14ac:dyDescent="0.2">
      <c r="B25" s="5" t="s">
        <v>26</v>
      </c>
      <c r="C25" s="11">
        <v>159206.51</v>
      </c>
      <c r="D25" s="11">
        <v>114050.71</v>
      </c>
      <c r="E25" s="10">
        <v>-45155.8</v>
      </c>
      <c r="L25" s="32"/>
      <c r="M25" s="34"/>
      <c r="N25" s="34"/>
      <c r="O25" s="33"/>
      <c r="P25" s="32"/>
      <c r="Q25" s="34"/>
      <c r="R25" s="34"/>
      <c r="S25" s="34"/>
    </row>
    <row r="26" spans="2:19" ht="10.95" customHeight="1" x14ac:dyDescent="0.2">
      <c r="B26" s="14" t="s">
        <v>27</v>
      </c>
      <c r="C26" s="15">
        <v>738648.98</v>
      </c>
      <c r="D26" s="16">
        <v>667798.69999999995</v>
      </c>
      <c r="E26" s="15">
        <v>-70850.28</v>
      </c>
      <c r="L26" s="37"/>
      <c r="M26" s="38"/>
      <c r="N26" s="39"/>
      <c r="O26" s="38"/>
      <c r="P26" s="37"/>
      <c r="Q26" s="38"/>
      <c r="R26" s="38"/>
      <c r="S26" s="38"/>
    </row>
    <row r="27" spans="2:19" ht="11.4" customHeight="1" x14ac:dyDescent="0.2">
      <c r="L27" s="31"/>
      <c r="M27" s="31"/>
      <c r="N27" s="31"/>
      <c r="O27" s="31"/>
      <c r="P27" s="31"/>
      <c r="Q27" s="31"/>
      <c r="R27" s="31"/>
      <c r="S27" s="31"/>
    </row>
    <row r="28" spans="2:19" ht="25.95" customHeight="1" x14ac:dyDescent="0.25">
      <c r="B28" s="47" t="s">
        <v>28</v>
      </c>
      <c r="C28" s="47"/>
      <c r="D28" s="47"/>
      <c r="E28" s="47"/>
      <c r="F28" s="47"/>
      <c r="G28" s="47"/>
      <c r="L28" s="31"/>
      <c r="M28" s="31"/>
      <c r="N28" s="31"/>
      <c r="O28" s="31"/>
      <c r="P28" s="31"/>
      <c r="Q28" s="31"/>
      <c r="R28" s="31"/>
      <c r="S28" s="31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7" t="s">
        <v>33</v>
      </c>
      <c r="C31" s="18">
        <v>163838.57999999999</v>
      </c>
      <c r="D31" s="18">
        <v>963139.99</v>
      </c>
      <c r="E31" s="18">
        <f>SUM(E32:E42)</f>
        <v>997649.14000000013</v>
      </c>
      <c r="F31" s="18">
        <f>SUM(F32:F42)</f>
        <v>129329.42999999998</v>
      </c>
      <c r="G31" s="40">
        <f>E31/D31</f>
        <v>1.0358298381941342</v>
      </c>
    </row>
    <row r="32" spans="2:19" ht="10.95" customHeight="1" x14ac:dyDescent="0.2">
      <c r="B32" s="19" t="s">
        <v>34</v>
      </c>
      <c r="C32" s="11">
        <v>2644.59</v>
      </c>
      <c r="D32" s="11">
        <v>11638.25</v>
      </c>
      <c r="E32" s="11">
        <v>8088.22</v>
      </c>
      <c r="F32" s="11">
        <f>C32+D32-E32</f>
        <v>6194.62</v>
      </c>
      <c r="G32" s="12"/>
    </row>
    <row r="33" spans="2:7" ht="10.95" customHeight="1" x14ac:dyDescent="0.2">
      <c r="B33" s="19" t="s">
        <v>35</v>
      </c>
      <c r="C33" s="11">
        <v>45332.83</v>
      </c>
      <c r="D33" s="11">
        <v>280252.74</v>
      </c>
      <c r="E33" s="11">
        <v>288549.08</v>
      </c>
      <c r="F33" s="11">
        <f t="shared" ref="F33:F42" si="0">C33+D33-E33</f>
        <v>37036.489999999991</v>
      </c>
      <c r="G33" s="12"/>
    </row>
    <row r="34" spans="2:7" ht="10.95" customHeight="1" x14ac:dyDescent="0.2">
      <c r="B34" s="19" t="s">
        <v>36</v>
      </c>
      <c r="C34" s="11">
        <v>-7231.32</v>
      </c>
      <c r="D34" s="10">
        <v>3450.3</v>
      </c>
      <c r="E34" s="11">
        <v>3356.88</v>
      </c>
      <c r="F34" s="11">
        <f t="shared" si="0"/>
        <v>-7137.9</v>
      </c>
      <c r="G34" s="12"/>
    </row>
    <row r="35" spans="2:7" ht="10.95" customHeight="1" x14ac:dyDescent="0.2">
      <c r="B35" s="5" t="s">
        <v>15</v>
      </c>
      <c r="C35" s="11">
        <v>12573.29</v>
      </c>
      <c r="D35" s="11">
        <v>68347.03</v>
      </c>
      <c r="E35" s="20">
        <v>71301</v>
      </c>
      <c r="F35" s="11">
        <f t="shared" si="0"/>
        <v>9619.320000000007</v>
      </c>
      <c r="G35" s="5"/>
    </row>
    <row r="36" spans="2:7" ht="10.95" customHeight="1" x14ac:dyDescent="0.2">
      <c r="B36" s="5" t="s">
        <v>18</v>
      </c>
      <c r="C36" s="11">
        <v>15643.83</v>
      </c>
      <c r="D36" s="11">
        <v>33360.07</v>
      </c>
      <c r="E36" s="20">
        <v>34561.25</v>
      </c>
      <c r="F36" s="11">
        <f t="shared" si="0"/>
        <v>14442.650000000001</v>
      </c>
      <c r="G36" s="5"/>
    </row>
    <row r="37" spans="2:7" ht="10.95" customHeight="1" x14ac:dyDescent="0.2">
      <c r="B37" s="5" t="s">
        <v>20</v>
      </c>
      <c r="C37" s="11">
        <v>-7609.98</v>
      </c>
      <c r="D37" s="11">
        <v>24414.66</v>
      </c>
      <c r="E37" s="11">
        <v>80931.06</v>
      </c>
      <c r="F37" s="11">
        <f t="shared" si="0"/>
        <v>-64126.38</v>
      </c>
      <c r="G37" s="5"/>
    </row>
    <row r="38" spans="2:7" ht="10.95" customHeight="1" x14ac:dyDescent="0.2">
      <c r="B38" s="5" t="s">
        <v>21</v>
      </c>
      <c r="C38" s="11">
        <v>23287.01</v>
      </c>
      <c r="D38" s="11">
        <v>84691.29</v>
      </c>
      <c r="E38" s="11">
        <v>53469.89</v>
      </c>
      <c r="F38" s="11">
        <f t="shared" si="0"/>
        <v>54508.409999999989</v>
      </c>
      <c r="G38" s="5"/>
    </row>
    <row r="39" spans="2:7" ht="10.95" customHeight="1" x14ac:dyDescent="0.2">
      <c r="B39" s="5" t="s">
        <v>22</v>
      </c>
      <c r="C39" s="11">
        <v>44015.73</v>
      </c>
      <c r="D39" s="11">
        <v>239921.81</v>
      </c>
      <c r="E39" s="11">
        <v>251780.28</v>
      </c>
      <c r="F39" s="11">
        <f t="shared" si="0"/>
        <v>32157.25999999998</v>
      </c>
      <c r="G39" s="5"/>
    </row>
    <row r="40" spans="2:7" ht="10.95" customHeight="1" x14ac:dyDescent="0.2">
      <c r="B40" s="5" t="s">
        <v>23</v>
      </c>
      <c r="C40" s="11">
        <v>13330.91</v>
      </c>
      <c r="D40" s="11">
        <v>44095.95</v>
      </c>
      <c r="E40" s="11">
        <v>28010.06</v>
      </c>
      <c r="F40" s="11">
        <f t="shared" si="0"/>
        <v>29416.799999999999</v>
      </c>
      <c r="G40" s="5"/>
    </row>
    <row r="41" spans="2:7" ht="10.95" customHeight="1" x14ac:dyDescent="0.2">
      <c r="B41" s="5" t="s">
        <v>25</v>
      </c>
      <c r="C41" s="11">
        <v>10129.57</v>
      </c>
      <c r="D41" s="11">
        <v>58917.18</v>
      </c>
      <c r="E41" s="11">
        <v>60309.86</v>
      </c>
      <c r="F41" s="11">
        <f t="shared" si="0"/>
        <v>8736.89</v>
      </c>
      <c r="G41" s="5"/>
    </row>
    <row r="42" spans="2:7" ht="10.95" customHeight="1" x14ac:dyDescent="0.2">
      <c r="B42" s="5" t="s">
        <v>26</v>
      </c>
      <c r="C42" s="11">
        <v>11722.12</v>
      </c>
      <c r="D42" s="11">
        <v>114050.71</v>
      </c>
      <c r="E42" s="11">
        <v>117291.56</v>
      </c>
      <c r="F42" s="11">
        <f t="shared" si="0"/>
        <v>8481.2700000000041</v>
      </c>
      <c r="G42" s="5"/>
    </row>
    <row r="44" spans="2:7" ht="13.05" customHeight="1" x14ac:dyDescent="0.25">
      <c r="B44" s="48" t="s">
        <v>37</v>
      </c>
      <c r="C44" s="48"/>
      <c r="D44" s="48"/>
      <c r="E44" s="48"/>
      <c r="F44" s="48"/>
      <c r="G44" s="48"/>
    </row>
    <row r="45" spans="2:7" ht="12" customHeight="1" x14ac:dyDescent="0.25">
      <c r="B45" s="17" t="s">
        <v>38</v>
      </c>
      <c r="C45" s="21" t="s">
        <v>39</v>
      </c>
      <c r="D45" s="21" t="s">
        <v>40</v>
      </c>
      <c r="E45" s="21" t="s">
        <v>41</v>
      </c>
    </row>
    <row r="46" spans="2:7" ht="10.95" customHeight="1" x14ac:dyDescent="0.2">
      <c r="B46" s="5"/>
      <c r="C46" s="11">
        <f>SUM(C47:C59)</f>
        <v>331664.66720000003</v>
      </c>
      <c r="D46" s="11">
        <v>280252.74</v>
      </c>
      <c r="E46" s="11">
        <f>D46-C46</f>
        <v>-51411.927200000035</v>
      </c>
      <c r="F46" s="22"/>
    </row>
    <row r="47" spans="2:7" ht="10.95" customHeight="1" x14ac:dyDescent="0.2">
      <c r="B47" s="23" t="s">
        <v>42</v>
      </c>
      <c r="C47" s="11">
        <v>74099.09</v>
      </c>
      <c r="D47" s="12"/>
      <c r="E47" s="12"/>
      <c r="F47" s="22"/>
    </row>
    <row r="48" spans="2:7" ht="10.95" customHeight="1" x14ac:dyDescent="0.2">
      <c r="B48" s="5" t="s">
        <v>43</v>
      </c>
      <c r="C48" s="11">
        <v>5935.92</v>
      </c>
      <c r="D48" s="5"/>
      <c r="E48" s="5"/>
      <c r="F48" s="22"/>
    </row>
    <row r="49" spans="2:11" ht="10.95" customHeight="1" x14ac:dyDescent="0.2">
      <c r="B49" s="5" t="s">
        <v>44</v>
      </c>
      <c r="C49" s="10">
        <v>69626.399999999994</v>
      </c>
      <c r="D49" s="12"/>
      <c r="E49" s="5"/>
      <c r="F49" s="22"/>
    </row>
    <row r="50" spans="2:11" ht="10.95" customHeight="1" x14ac:dyDescent="0.2">
      <c r="B50" s="23" t="s">
        <v>45</v>
      </c>
      <c r="C50" s="12"/>
      <c r="D50" s="12"/>
      <c r="E50" s="12"/>
      <c r="F50" s="22"/>
    </row>
    <row r="51" spans="2:11" ht="10.95" customHeight="1" x14ac:dyDescent="0.2">
      <c r="B51" s="23" t="s">
        <v>46</v>
      </c>
      <c r="C51" s="11">
        <v>5577.6</v>
      </c>
      <c r="D51" s="12"/>
      <c r="E51" s="12"/>
      <c r="F51" s="22"/>
    </row>
    <row r="52" spans="2:11" ht="10.95" customHeight="1" x14ac:dyDescent="0.2">
      <c r="B52" s="23" t="s">
        <v>47</v>
      </c>
      <c r="C52" s="12"/>
      <c r="D52" s="12"/>
      <c r="E52" s="12"/>
      <c r="F52" s="22"/>
    </row>
    <row r="53" spans="2:11" ht="33" customHeight="1" x14ac:dyDescent="0.2">
      <c r="B53" s="23" t="s">
        <v>48</v>
      </c>
      <c r="C53" s="11">
        <v>1900</v>
      </c>
      <c r="D53" s="12"/>
      <c r="E53" s="12"/>
      <c r="F53" s="22"/>
    </row>
    <row r="54" spans="2:11" ht="22.05" customHeight="1" x14ac:dyDescent="0.2">
      <c r="B54" s="23" t="s">
        <v>49</v>
      </c>
      <c r="C54" s="11">
        <v>44539</v>
      </c>
      <c r="D54" s="12"/>
      <c r="E54" s="12"/>
      <c r="F54" s="22"/>
    </row>
    <row r="55" spans="2:11" ht="10.95" customHeight="1" x14ac:dyDescent="0.2">
      <c r="B55" s="23" t="s">
        <v>50</v>
      </c>
      <c r="C55" s="12"/>
      <c r="D55" s="12"/>
      <c r="E55" s="12"/>
      <c r="F55" s="22"/>
    </row>
    <row r="56" spans="2:11" ht="10.95" customHeight="1" x14ac:dyDescent="0.2">
      <c r="B56" s="23" t="s">
        <v>51</v>
      </c>
      <c r="C56" s="12"/>
      <c r="D56" s="12"/>
      <c r="E56" s="12"/>
      <c r="F56" s="22"/>
    </row>
    <row r="57" spans="2:11" ht="10.95" customHeight="1" x14ac:dyDescent="0.2">
      <c r="B57" s="24" t="s">
        <v>52</v>
      </c>
      <c r="C57" s="25">
        <v>78470.767200000002</v>
      </c>
      <c r="D57" s="5"/>
      <c r="E57" s="5"/>
      <c r="F57" s="22"/>
      <c r="I57" s="41"/>
    </row>
    <row r="58" spans="2:11" ht="33" customHeight="1" x14ac:dyDescent="0.2">
      <c r="B58" s="26" t="s">
        <v>53</v>
      </c>
      <c r="C58" s="27">
        <f>1315.32+47569.49</f>
        <v>48884.81</v>
      </c>
      <c r="D58" s="12"/>
      <c r="E58" s="12"/>
      <c r="K58" s="41"/>
    </row>
    <row r="59" spans="2:11" ht="10.95" customHeight="1" x14ac:dyDescent="0.2">
      <c r="B59" s="26" t="s">
        <v>54</v>
      </c>
      <c r="C59" s="11">
        <v>2631.08</v>
      </c>
      <c r="D59" s="12"/>
      <c r="E59" s="12"/>
    </row>
    <row r="61" spans="2:11" ht="11.4" customHeight="1" x14ac:dyDescent="0.25">
      <c r="B61" s="49" t="s">
        <v>64</v>
      </c>
      <c r="C61" s="49"/>
      <c r="D61" s="49"/>
      <c r="E61" s="49"/>
      <c r="F61" s="49"/>
      <c r="G61" s="49"/>
    </row>
    <row r="62" spans="2:11" ht="11.4" customHeight="1" x14ac:dyDescent="0.2">
      <c r="B62" s="42"/>
      <c r="C62" s="43" t="s">
        <v>65</v>
      </c>
      <c r="D62" s="43" t="s">
        <v>66</v>
      </c>
      <c r="E62" s="43" t="s">
        <v>67</v>
      </c>
    </row>
    <row r="63" spans="2:11" ht="11.4" customHeight="1" x14ac:dyDescent="0.2">
      <c r="B63" s="44" t="s">
        <v>68</v>
      </c>
      <c r="C63" s="45">
        <v>27130.2</v>
      </c>
      <c r="D63" s="45">
        <v>27130.2</v>
      </c>
      <c r="E63" s="50">
        <v>17781.02</v>
      </c>
    </row>
    <row r="64" spans="2:11" ht="11.4" customHeight="1" x14ac:dyDescent="0.2">
      <c r="B64" s="44" t="s">
        <v>69</v>
      </c>
      <c r="C64" s="45">
        <v>23672.73</v>
      </c>
      <c r="D64" s="45">
        <v>17927.78</v>
      </c>
      <c r="E64" s="51"/>
    </row>
    <row r="66" spans="2:7" ht="11.4" customHeight="1" x14ac:dyDescent="0.25">
      <c r="B66" s="52" t="s">
        <v>62</v>
      </c>
      <c r="C66" s="52"/>
      <c r="D66" s="52"/>
      <c r="E66" s="52"/>
      <c r="F66" s="52"/>
    </row>
    <row r="67" spans="2:7" ht="11.4" customHeight="1" x14ac:dyDescent="0.2">
      <c r="B67" s="53" t="s">
        <v>63</v>
      </c>
      <c r="C67" s="55">
        <v>-137631.09</v>
      </c>
      <c r="D67" s="56"/>
      <c r="E67" s="57"/>
    </row>
    <row r="68" spans="2:7" ht="11.4" customHeight="1" x14ac:dyDescent="0.2">
      <c r="B68" s="54"/>
      <c r="C68" s="58"/>
      <c r="D68" s="59"/>
      <c r="E68" s="60"/>
    </row>
    <row r="70" spans="2:7" ht="13.05" customHeight="1" x14ac:dyDescent="0.25">
      <c r="B70" s="48" t="s">
        <v>55</v>
      </c>
      <c r="C70" s="48"/>
      <c r="D70" s="48"/>
      <c r="E70" s="48"/>
      <c r="F70" s="48"/>
      <c r="G70" s="48"/>
    </row>
    <row r="71" spans="2:7" ht="10.95" customHeight="1" x14ac:dyDescent="0.2">
      <c r="B71" s="5" t="s">
        <v>61</v>
      </c>
      <c r="C71" s="11">
        <v>79857.75</v>
      </c>
    </row>
    <row r="72" spans="2:7" ht="10.95" customHeight="1" x14ac:dyDescent="0.2">
      <c r="B72" s="5" t="s">
        <v>56</v>
      </c>
      <c r="C72" s="10">
        <v>3450.3</v>
      </c>
    </row>
    <row r="73" spans="2:7" ht="10.95" customHeight="1" x14ac:dyDescent="0.2">
      <c r="B73" s="5" t="s">
        <v>57</v>
      </c>
      <c r="C73" s="12"/>
    </row>
    <row r="74" spans="2:7" ht="10.95" customHeight="1" x14ac:dyDescent="0.2">
      <c r="B74" s="5" t="s">
        <v>58</v>
      </c>
      <c r="C74" s="11">
        <f>C71+C72-C73</f>
        <v>83308.05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2016-03-31T10:31:57Z</dcterms:modified>
</cp:coreProperties>
</file>