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<sst xmlns="http://schemas.openxmlformats.org/spreadsheetml/2006/main" count="61" uniqueCount="54">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</sst>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I26" sqref="I26:I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1198.8</v>
      </c>
    </row>
    <row r="7" spans="1:4" ht="11.25">
      <c r="A7" s="4"/>
      <c r="B7" s="5" t="s">
        <v>5</v>
      </c>
      <c r="C7" s="6" t="s">
        <v>4</v>
      </c>
      <c r="D7" s="7">
        <v>1198.8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36247.86</v>
      </c>
      <c r="D12" s="7">
        <v>56469.2</v>
      </c>
      <c r="E12" s="7">
        <v>38316.49</v>
      </c>
      <c r="F12" s="7">
        <f>C12+D12-E12</f>
        <v>54400.57</v>
      </c>
    </row>
    <row r="13" spans="2:6" ht="11.25">
      <c r="B13" s="5" t="s">
        <v>10</v>
      </c>
      <c r="C13" s="7">
        <v>94184.87</v>
      </c>
      <c r="D13" s="7">
        <v>143376.94</v>
      </c>
      <c r="E13" s="7">
        <v>93438.65</v>
      </c>
      <c r="F13" s="7">
        <f>C13+D13-E13</f>
        <v>144123.16</v>
      </c>
    </row>
    <row r="14" spans="2:6" ht="11.25">
      <c r="B14" s="10" t="s">
        <v>11</v>
      </c>
      <c r="C14" s="22">
        <f>C12+C13</f>
        <v>130432.73</v>
      </c>
      <c r="D14" s="22">
        <f>D12+D13</f>
        <v>199846.14</v>
      </c>
      <c r="E14" s="22">
        <f>SUM(E12:E13)</f>
        <v>131755.13999999998</v>
      </c>
      <c r="F14" s="22">
        <f>F12+F13</f>
        <v>198523.73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91770.6</v>
      </c>
      <c r="D19" s="20">
        <f>D20+D21+D22+D23</f>
        <v>248844.17</v>
      </c>
      <c r="E19" s="20">
        <f>E20+E21+E22+E23</f>
        <v>230915.81</v>
      </c>
      <c r="F19" s="20">
        <f>F20+F21+F22+F23</f>
        <v>109698.96000000002</v>
      </c>
      <c r="G19" s="24">
        <f>E19/D19*100</f>
        <v>92.79534658175837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91770.6</v>
      </c>
      <c r="D21" s="7">
        <v>248844.17</v>
      </c>
      <c r="E21" s="7">
        <v>230915.81</v>
      </c>
      <c r="F21" s="7">
        <f>C21+D21-E21</f>
        <v>109698.96000000002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-122783.67</v>
      </c>
      <c r="D27" s="34">
        <f>D28+D29+D30+D31+D32+D33+D34+D35+D36+D37+D41</f>
        <v>232428.63000000003</v>
      </c>
      <c r="E27" s="34">
        <f>E19</f>
        <v>230915.81</v>
      </c>
      <c r="F27" s="34">
        <f>C27+E27-D27</f>
        <v>-124296.49000000003</v>
      </c>
    </row>
    <row r="28" spans="1:8" ht="21.75" customHeight="1">
      <c r="A28"/>
      <c r="B28" s="14" t="s">
        <v>38</v>
      </c>
      <c r="C28" s="7"/>
      <c r="D28" s="7">
        <f>1310.1+6637.01+28051.89</f>
        <v>35999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2630</v>
      </c>
      <c r="E29" s="5"/>
      <c r="F29" s="5"/>
    </row>
    <row r="30" spans="2:6" ht="11.25">
      <c r="B30" s="5" t="s">
        <v>22</v>
      </c>
      <c r="C30" s="7"/>
      <c r="D30" s="7">
        <v>43229.13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6200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9777+5200+1000</f>
        <v>15977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13532+10343+975+6026+15000</f>
        <v>45876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8199.79+5440.19</f>
        <v>13639.98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56281.35</v>
      </c>
      <c r="E37" s="9"/>
      <c r="F37" s="9"/>
      <c r="G37"/>
      <c r="H37"/>
    </row>
    <row r="38" spans="2:6" ht="11.25">
      <c r="B38" s="15" t="s">
        <v>37</v>
      </c>
      <c r="C38" s="7"/>
      <c r="D38" s="7">
        <v>41105.97</v>
      </c>
      <c r="E38" s="5"/>
      <c r="F38" s="5"/>
    </row>
    <row r="39" spans="1:8" ht="32.25" customHeight="1">
      <c r="A39"/>
      <c r="B39" s="16" t="s">
        <v>27</v>
      </c>
      <c r="C39" s="25"/>
      <c r="D39" s="25">
        <v>10966.71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4208.67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12596.17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572.58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1595.59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10428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2018-03-24T06:36:53Z</dcterms:modified>
  <cp:category/>
  <cp:version/>
  <cp:contentType/>
  <cp:contentStatus/>
  <cp:revision>1</cp:revision>
</cp:coreProperties>
</file>