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<sst xmlns="http://schemas.openxmlformats.org/spreadsheetml/2006/main" count="61" uniqueCount="54">
  <si>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</si>
  <si>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</si>
  <si>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</si>
  <si>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</si>
  <si>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</si>
  <si>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</si>
  <si>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</si>
  <si>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</si>
  <si>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</si>
  <si>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</si>
  <si>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</si>
  <si>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</si>
  <si>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</si>
  <si>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</si>
  <si>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</si>
  <si>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</si>
  <si>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</si>
  <si>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</si>
  <si>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</si>
  <si>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</si>
  <si>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</si>
  <si>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</si>
  <si>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</si>
  <si>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</si>
  <si>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</si>
  <si>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</si>
  <si>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</si>
  <si>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</si>
  <si>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</si>
  <si>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</si>
  <si>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</si>
  <si>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</si>
  <si>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</si>
  <si>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</si>
  <si>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</si>
  <si>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</si>
  <si>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</si>
  <si>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</si>
  <si>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</si>
  <si>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</si>
  <si>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</si>
  <si>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</si>
  <si>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</si>
  <si>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</si>
  <si>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</si>
  <si>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</si>
  <si>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</si>
  <si>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</si>
  <si>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</si>
  <si>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</si>
  <si>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</si>
  <si>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</si>
  <si>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</si>
  <si>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Клубная д. № 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</si>
</sst>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">
      <selection activeCell="K26" sqref="K26:K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588.5</v>
      </c>
    </row>
    <row r="7" spans="1:4" ht="11.25">
      <c r="A7" s="4"/>
      <c r="B7" s="5" t="s">
        <v>5</v>
      </c>
      <c r="C7" s="6" t="s">
        <v>4</v>
      </c>
      <c r="D7" s="7">
        <v>588.5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11936.89</v>
      </c>
      <c r="D12" s="7">
        <v>9617.88</v>
      </c>
      <c r="E12" s="7">
        <v>9188.11</v>
      </c>
      <c r="F12" s="7">
        <f>C12+D12-E12</f>
        <v>12366.659999999996</v>
      </c>
    </row>
    <row r="13" spans="2:6" ht="11.25">
      <c r="B13" s="5" t="s">
        <v>10</v>
      </c>
      <c r="C13" s="7">
        <v>32774.21</v>
      </c>
      <c r="D13" s="7">
        <v>26760.2</v>
      </c>
      <c r="E13" s="7">
        <v>25082.39</v>
      </c>
      <c r="F13" s="7">
        <f>C13+D13-E13</f>
        <v>34452.020000000004</v>
      </c>
    </row>
    <row r="14" spans="2:6" ht="11.25">
      <c r="B14" s="10" t="s">
        <v>11</v>
      </c>
      <c r="C14" s="22">
        <f>C12+C13</f>
        <v>44711.1</v>
      </c>
      <c r="D14" s="22">
        <f>D12+D13</f>
        <v>36378.08</v>
      </c>
      <c r="E14" s="22">
        <f>SUM(E12:E13)</f>
        <v>34270.5</v>
      </c>
      <c r="F14" s="22">
        <f>F12+F13</f>
        <v>46818.68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121740.58</v>
      </c>
      <c r="D19" s="20">
        <f>D20+D21+D22+D23</f>
        <v>117372.53</v>
      </c>
      <c r="E19" s="20">
        <f>E20+E21+E22+E23</f>
        <v>96166.18</v>
      </c>
      <c r="F19" s="20">
        <f>F20+F21+F22+F23</f>
        <v>142946.93</v>
      </c>
      <c r="G19" s="24">
        <f>E19/D19*100</f>
        <v>81.93244194361321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121740.58</v>
      </c>
      <c r="D21" s="7">
        <v>117372.53</v>
      </c>
      <c r="E21" s="7">
        <v>96166.18</v>
      </c>
      <c r="F21" s="7">
        <f>C21+D21-E21</f>
        <v>142946.93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-46110.1</v>
      </c>
      <c r="D27" s="34">
        <f>D28+D29+D30+D31+D32+D33+D34+D35+D36+D37+D41</f>
        <v>77531.95000000001</v>
      </c>
      <c r="E27" s="34">
        <f>E19</f>
        <v>96166.18</v>
      </c>
      <c r="F27" s="34">
        <f>C27+E27-D27</f>
        <v>-27475.870000000017</v>
      </c>
    </row>
    <row r="28" spans="1:13" ht="21.75" customHeight="1">
      <c r="A28"/>
      <c r="B28" s="14" t="s">
        <v>38</v>
      </c>
      <c r="C28" s="7"/>
      <c r="D28" s="7">
        <f>11934.78</f>
        <v>11934.78</v>
      </c>
      <c r="E28" s="9"/>
      <c r="F28" s="9"/>
      <c r="G28"/>
      <c r="H28"/>
      <c r="M28" s="39"/>
    </row>
    <row r="29" spans="2:6" ht="13.5" customHeight="1">
      <c r="B29" s="32" t="s">
        <v>40</v>
      </c>
      <c r="C29" s="7"/>
      <c r="D29" s="7">
        <v>513</v>
      </c>
      <c r="E29" s="5"/>
      <c r="F29" s="5"/>
    </row>
    <row r="30" spans="2:6" ht="11.25">
      <c r="B30" s="5" t="s">
        <v>22</v>
      </c>
      <c r="C30" s="7"/>
      <c r="D30" s="7">
        <v>15965.49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2187</f>
        <v>2187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2872+1122+2242+3814.4</f>
        <v>10050.4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4582.3</f>
        <v>4582.3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26225.63</v>
      </c>
      <c r="E37" s="9"/>
      <c r="F37" s="9"/>
      <c r="G37"/>
      <c r="H37"/>
    </row>
    <row r="38" spans="2:6" ht="11.25">
      <c r="B38" s="15" t="s">
        <v>37</v>
      </c>
      <c r="C38" s="7"/>
      <c r="D38" s="7">
        <v>20117.25</v>
      </c>
      <c r="E38" s="5"/>
      <c r="F38" s="5"/>
    </row>
    <row r="39" spans="1:8" ht="32.25" customHeight="1">
      <c r="A39"/>
      <c r="B39" s="16" t="s">
        <v>27</v>
      </c>
      <c r="C39" s="25"/>
      <c r="D39" s="25">
        <v>3980.33</v>
      </c>
      <c r="E39" s="9"/>
      <c r="F39" s="9"/>
      <c r="G39"/>
      <c r="H39"/>
    </row>
    <row r="40" spans="1:9" ht="11.25" customHeight="1">
      <c r="A40"/>
      <c r="B40" s="16" t="s">
        <v>28</v>
      </c>
      <c r="C40" s="7"/>
      <c r="D40" s="7">
        <v>2128.05</v>
      </c>
      <c r="E40" s="9"/>
      <c r="F40" s="9"/>
      <c r="G40"/>
      <c r="H40"/>
      <c r="I40" s="39"/>
    </row>
    <row r="41" spans="1:8" ht="11.25" customHeight="1">
      <c r="A41"/>
      <c r="B41" s="16" t="s">
        <v>45</v>
      </c>
      <c r="C41" s="7"/>
      <c r="D41" s="7">
        <f>D42+D43+D44+D45</f>
        <v>6073.35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555.78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1082.05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4435.52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2019-03-18T15:47:49Z</dcterms:modified>
  <cp:category/>
  <cp:version/>
  <cp:contentType/>
  <cp:contentStatus/>
  <cp:revision>1</cp:revision>
</cp:coreProperties>
</file>