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<sst xmlns="http://schemas.openxmlformats.org/spreadsheetml/2006/main" count="82" uniqueCount="70">
  <si>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Пушкина, 14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</si>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</sst>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A55" workbookViewId="0">
      <selection activeCell="K63" sqref="K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4" max="14" width="12.140625" customWidth="1"/>
    <col min="16" max="16" width="11.28515625" customWidth="1"/>
    <col min="17" max="17" width="11" customWidth="1"/>
    <col min="18" max="18" width="12.42578125" customWidth="1"/>
  </cols>
  <sheetData>
    <row r="2" spans="1:18" ht="16.05" customHeight="1" x14ac:dyDescent="0.3">
      <c r="B2" s="44" t="s">
        <v>0</v>
      </c>
      <c r="C2" s="44"/>
      <c r="D2" s="44"/>
      <c r="E2" s="44"/>
      <c r="F2" s="44"/>
      <c r="G2" s="44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1404.58</v>
      </c>
    </row>
    <row r="7" spans="1:18" ht="10.95" customHeight="1" x14ac:dyDescent="0.2">
      <c r="A7" s="4"/>
      <c r="B7" s="5" t="s">
        <v>6</v>
      </c>
      <c r="C7" s="6" t="s">
        <v>5</v>
      </c>
      <c r="D7" s="8">
        <v>975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0">
        <v>36625.050000000003</v>
      </c>
      <c r="D14" s="10">
        <v>41407.379999999997</v>
      </c>
      <c r="E14" s="10">
        <v>4782.33</v>
      </c>
      <c r="K14" s="32"/>
      <c r="L14" s="33"/>
      <c r="M14" s="33"/>
      <c r="N14" s="33"/>
      <c r="O14" s="32"/>
      <c r="P14" s="33"/>
      <c r="Q14" s="33"/>
      <c r="R14" s="33"/>
    </row>
    <row r="15" spans="1:18" ht="10.95" customHeight="1" x14ac:dyDescent="0.2">
      <c r="B15" s="5" t="s">
        <v>16</v>
      </c>
      <c r="C15" s="10">
        <v>14945.04</v>
      </c>
      <c r="D15" s="11"/>
      <c r="E15" s="10">
        <v>-14945.04</v>
      </c>
      <c r="K15" s="32"/>
      <c r="L15" s="33"/>
      <c r="M15" s="34"/>
      <c r="N15" s="33"/>
      <c r="O15" s="32"/>
      <c r="P15" s="33"/>
      <c r="Q15" s="34"/>
      <c r="R15" s="33"/>
    </row>
    <row r="16" spans="1:18" ht="10.95" customHeight="1" x14ac:dyDescent="0.2">
      <c r="B16" s="5" t="s">
        <v>17</v>
      </c>
      <c r="C16" s="10">
        <v>5335.36</v>
      </c>
      <c r="D16" s="11"/>
      <c r="E16" s="10">
        <v>-5335.36</v>
      </c>
      <c r="K16" s="32"/>
      <c r="L16" s="33"/>
      <c r="M16" s="34"/>
      <c r="N16" s="33"/>
      <c r="O16" s="32"/>
      <c r="P16" s="33"/>
      <c r="Q16" s="34"/>
      <c r="R16" s="33"/>
    </row>
    <row r="17" spans="2:18" ht="10.95" customHeight="1" x14ac:dyDescent="0.2">
      <c r="B17" s="5" t="s">
        <v>18</v>
      </c>
      <c r="C17" s="10">
        <v>23068.62</v>
      </c>
      <c r="D17" s="10">
        <v>22826.38</v>
      </c>
      <c r="E17" s="12">
        <v>-242.24</v>
      </c>
      <c r="K17" s="32"/>
      <c r="L17" s="33"/>
      <c r="M17" s="33"/>
      <c r="N17" s="35"/>
      <c r="O17" s="32"/>
      <c r="P17" s="33"/>
      <c r="Q17" s="33"/>
      <c r="R17" s="33"/>
    </row>
    <row r="18" spans="2:18" ht="10.95" customHeight="1" x14ac:dyDescent="0.2">
      <c r="B18" s="5" t="s">
        <v>19</v>
      </c>
      <c r="C18" s="10">
        <v>153509.38</v>
      </c>
      <c r="D18" s="11"/>
      <c r="E18" s="10">
        <v>-153509.38</v>
      </c>
      <c r="K18" s="32"/>
      <c r="L18" s="33"/>
      <c r="M18" s="34"/>
      <c r="N18" s="33"/>
      <c r="O18" s="32"/>
      <c r="P18" s="33"/>
      <c r="Q18" s="34"/>
      <c r="R18" s="33"/>
    </row>
    <row r="19" spans="2:18" ht="10.95" customHeight="1" x14ac:dyDescent="0.2">
      <c r="B19" s="5" t="s">
        <v>20</v>
      </c>
      <c r="C19" s="10">
        <v>41366.68</v>
      </c>
      <c r="D19" s="10">
        <v>44920.37</v>
      </c>
      <c r="E19" s="10">
        <v>3553.69</v>
      </c>
      <c r="K19" s="32"/>
      <c r="L19" s="33"/>
      <c r="M19" s="33"/>
      <c r="N19" s="33"/>
      <c r="O19" s="32"/>
      <c r="P19" s="33"/>
      <c r="Q19" s="33"/>
      <c r="R19" s="33"/>
    </row>
    <row r="20" spans="2:18" ht="10.95" customHeight="1" x14ac:dyDescent="0.2">
      <c r="B20" s="5" t="s">
        <v>21</v>
      </c>
      <c r="C20" s="11"/>
      <c r="D20" s="10">
        <v>67301.36</v>
      </c>
      <c r="E20" s="10">
        <v>67301.36</v>
      </c>
      <c r="K20" s="32"/>
      <c r="L20" s="34"/>
      <c r="M20" s="33"/>
      <c r="N20" s="33"/>
      <c r="O20" s="32"/>
      <c r="P20" s="34"/>
      <c r="Q20" s="33"/>
      <c r="R20" s="33"/>
    </row>
    <row r="21" spans="2:18" ht="10.95" customHeight="1" x14ac:dyDescent="0.2">
      <c r="B21" s="5" t="s">
        <v>22</v>
      </c>
      <c r="C21" s="10">
        <v>285693.56</v>
      </c>
      <c r="D21" s="10">
        <v>397542.78</v>
      </c>
      <c r="E21" s="10">
        <v>111849.22</v>
      </c>
      <c r="K21" s="32"/>
      <c r="L21" s="33"/>
      <c r="M21" s="33"/>
      <c r="N21" s="33"/>
      <c r="O21" s="32"/>
      <c r="P21" s="33"/>
      <c r="Q21" s="33"/>
      <c r="R21" s="33"/>
    </row>
    <row r="22" spans="2:18" ht="10.95" customHeight="1" x14ac:dyDescent="0.2">
      <c r="B22" s="5" t="s">
        <v>23</v>
      </c>
      <c r="C22" s="11"/>
      <c r="D22" s="10">
        <v>19364.23</v>
      </c>
      <c r="E22" s="10">
        <v>19364.23</v>
      </c>
      <c r="K22" s="32"/>
      <c r="L22" s="34"/>
      <c r="M22" s="33"/>
      <c r="N22" s="33"/>
      <c r="O22" s="32"/>
      <c r="P22" s="34"/>
      <c r="Q22" s="33"/>
      <c r="R22" s="33"/>
    </row>
    <row r="23" spans="2:18" ht="10.95" customHeight="1" x14ac:dyDescent="0.2">
      <c r="B23" s="5" t="s">
        <v>24</v>
      </c>
      <c r="C23" s="10">
        <v>27720.18</v>
      </c>
      <c r="D23" s="11"/>
      <c r="E23" s="10">
        <v>-27720.18</v>
      </c>
      <c r="K23" s="32"/>
      <c r="L23" s="33"/>
      <c r="M23" s="34"/>
      <c r="N23" s="33"/>
      <c r="O23" s="32"/>
      <c r="P23" s="33"/>
      <c r="Q23" s="34"/>
      <c r="R23" s="33"/>
    </row>
    <row r="24" spans="2:18" ht="10.95" customHeight="1" x14ac:dyDescent="0.2">
      <c r="B24" s="5" t="s">
        <v>25</v>
      </c>
      <c r="C24" s="10">
        <v>36441.47</v>
      </c>
      <c r="D24" s="10">
        <v>46582.080000000002</v>
      </c>
      <c r="E24" s="10">
        <v>10140.61</v>
      </c>
      <c r="K24" s="32"/>
      <c r="L24" s="33"/>
      <c r="M24" s="33"/>
      <c r="N24" s="33"/>
      <c r="O24" s="32"/>
      <c r="P24" s="33"/>
      <c r="Q24" s="33"/>
      <c r="R24" s="33"/>
    </row>
    <row r="25" spans="2:18" ht="10.95" customHeight="1" x14ac:dyDescent="0.2">
      <c r="B25" s="5" t="s">
        <v>26</v>
      </c>
      <c r="C25" s="10">
        <v>113740.04</v>
      </c>
      <c r="D25" s="10">
        <v>94861.73</v>
      </c>
      <c r="E25" s="10">
        <v>-18878.310000000001</v>
      </c>
      <c r="K25" s="32"/>
      <c r="L25" s="33"/>
      <c r="M25" s="33"/>
      <c r="N25" s="33"/>
      <c r="O25" s="32"/>
      <c r="P25" s="33"/>
      <c r="Q25" s="33"/>
      <c r="R25" s="33"/>
    </row>
    <row r="26" spans="2:18" ht="10.95" customHeight="1" x14ac:dyDescent="0.2">
      <c r="B26" s="13" t="s">
        <v>27</v>
      </c>
      <c r="C26" s="14">
        <v>738445.38</v>
      </c>
      <c r="D26" s="14">
        <v>734806.31</v>
      </c>
      <c r="E26" s="14">
        <v>-3639.07</v>
      </c>
      <c r="K26" s="36"/>
      <c r="L26" s="37"/>
      <c r="M26" s="37"/>
      <c r="N26" s="37"/>
      <c r="O26" s="36"/>
      <c r="P26" s="37"/>
      <c r="Q26" s="37"/>
      <c r="R26" s="37"/>
    </row>
    <row r="27" spans="2:18" ht="11.4" customHeight="1" x14ac:dyDescent="0.2">
      <c r="C27"/>
      <c r="D27"/>
      <c r="E27"/>
      <c r="K27" s="31"/>
      <c r="L27" s="31"/>
      <c r="M27" s="31"/>
      <c r="N27" s="31"/>
      <c r="O27" s="31"/>
      <c r="P27" s="31"/>
      <c r="Q27" s="31"/>
      <c r="R27" s="31"/>
    </row>
    <row r="28" spans="2:18" ht="25.95" customHeight="1" x14ac:dyDescent="0.25">
      <c r="B28" s="45" t="s">
        <v>28</v>
      </c>
      <c r="C28" s="45"/>
      <c r="D28" s="45"/>
      <c r="E28" s="45"/>
      <c r="F28" s="45"/>
      <c r="G28" s="45"/>
      <c r="K28" s="31"/>
      <c r="L28" s="31"/>
      <c r="M28" s="31"/>
      <c r="N28" s="31"/>
      <c r="O28" s="31"/>
      <c r="P28" s="31"/>
      <c r="Q28" s="31"/>
      <c r="R28" s="31"/>
    </row>
    <row r="30" spans="2:18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8" ht="12" customHeight="1" x14ac:dyDescent="0.25">
      <c r="B31" s="15" t="s">
        <v>33</v>
      </c>
      <c r="C31" s="16">
        <v>338206.87</v>
      </c>
      <c r="D31" s="16">
        <v>1034554.21</v>
      </c>
      <c r="E31" s="16">
        <f>SUM(E32:E42)</f>
        <v>1192997.52</v>
      </c>
      <c r="F31" s="16">
        <f>SUM(F32:F42)</f>
        <v>179763.56000000003</v>
      </c>
      <c r="G31" s="17">
        <v>113.2</v>
      </c>
    </row>
    <row r="32" spans="2:18" ht="10.95" customHeight="1" x14ac:dyDescent="0.2">
      <c r="B32" s="18" t="s">
        <v>34</v>
      </c>
      <c r="C32" s="12">
        <v>715.13</v>
      </c>
      <c r="D32" s="10">
        <v>5496.72</v>
      </c>
      <c r="E32" s="10">
        <v>5761.01</v>
      </c>
      <c r="F32" s="12">
        <f>C32+D32-E32</f>
        <v>450.84000000000015</v>
      </c>
      <c r="G32" s="11"/>
    </row>
    <row r="33" spans="2:7" ht="10.95" customHeight="1" x14ac:dyDescent="0.2">
      <c r="B33" s="18" t="s">
        <v>35</v>
      </c>
      <c r="C33" s="19">
        <v>60063.7</v>
      </c>
      <c r="D33" s="10">
        <v>297055.94</v>
      </c>
      <c r="E33" s="10">
        <v>301211.24</v>
      </c>
      <c r="F33" s="12">
        <f t="shared" ref="F33:F42" si="0">C33+D33-E33</f>
        <v>55908.400000000023</v>
      </c>
      <c r="G33" s="11"/>
    </row>
    <row r="34" spans="2:7" ht="10.95" customHeight="1" x14ac:dyDescent="0.2">
      <c r="B34" s="18" t="s">
        <v>36</v>
      </c>
      <c r="C34" s="10">
        <v>-6098.64</v>
      </c>
      <c r="D34" s="10">
        <v>-2804.76</v>
      </c>
      <c r="E34" s="12">
        <v>573.80999999999995</v>
      </c>
      <c r="F34" s="12">
        <f t="shared" si="0"/>
        <v>-9477.2100000000009</v>
      </c>
      <c r="G34" s="11"/>
    </row>
    <row r="35" spans="2:7" ht="10.95" customHeight="1" x14ac:dyDescent="0.2">
      <c r="B35" s="5" t="s">
        <v>15</v>
      </c>
      <c r="C35" s="10">
        <v>25478.52</v>
      </c>
      <c r="D35" s="10">
        <v>41407.379999999997</v>
      </c>
      <c r="E35" s="10">
        <v>61222.25</v>
      </c>
      <c r="F35" s="12">
        <f t="shared" si="0"/>
        <v>5663.6499999999942</v>
      </c>
      <c r="G35" s="5"/>
    </row>
    <row r="36" spans="2:7" ht="10.95" customHeight="1" x14ac:dyDescent="0.2">
      <c r="B36" s="5" t="s">
        <v>18</v>
      </c>
      <c r="C36" s="10">
        <v>17531.330000000002</v>
      </c>
      <c r="D36" s="10">
        <v>22826.38</v>
      </c>
      <c r="E36" s="19">
        <v>29099.26</v>
      </c>
      <c r="F36" s="12">
        <f t="shared" si="0"/>
        <v>11258.450000000008</v>
      </c>
      <c r="G36" s="5"/>
    </row>
    <row r="37" spans="2:7" ht="10.95" customHeight="1" x14ac:dyDescent="0.2">
      <c r="B37" s="5" t="s">
        <v>20</v>
      </c>
      <c r="C37" s="10">
        <v>82661.850000000006</v>
      </c>
      <c r="D37" s="10">
        <v>44920.37</v>
      </c>
      <c r="E37" s="10">
        <v>125786.01</v>
      </c>
      <c r="F37" s="12">
        <f t="shared" si="0"/>
        <v>1796.2100000000064</v>
      </c>
      <c r="G37" s="5"/>
    </row>
    <row r="38" spans="2:7" ht="10.95" customHeight="1" x14ac:dyDescent="0.2">
      <c r="B38" s="5" t="s">
        <v>21</v>
      </c>
      <c r="C38" s="10">
        <v>1997.23</v>
      </c>
      <c r="D38" s="10">
        <v>67301.36</v>
      </c>
      <c r="E38" s="10">
        <v>53115.72</v>
      </c>
      <c r="F38" s="12">
        <f t="shared" si="0"/>
        <v>16182.869999999995</v>
      </c>
      <c r="G38" s="5"/>
    </row>
    <row r="39" spans="2:7" ht="10.95" customHeight="1" x14ac:dyDescent="0.2">
      <c r="B39" s="5" t="s">
        <v>22</v>
      </c>
      <c r="C39" s="10">
        <v>101998.49</v>
      </c>
      <c r="D39" s="10">
        <v>397542.78</v>
      </c>
      <c r="E39" s="10">
        <v>428529.44</v>
      </c>
      <c r="F39" s="12">
        <f t="shared" si="0"/>
        <v>71011.830000000016</v>
      </c>
      <c r="G39" s="5"/>
    </row>
    <row r="40" spans="2:7" ht="10.95" customHeight="1" x14ac:dyDescent="0.2">
      <c r="B40" s="5" t="s">
        <v>23</v>
      </c>
      <c r="C40" s="20">
        <v>515.6</v>
      </c>
      <c r="D40" s="10">
        <v>19364.23</v>
      </c>
      <c r="E40" s="10">
        <v>15559.47</v>
      </c>
      <c r="F40" s="12">
        <f t="shared" si="0"/>
        <v>4320.3599999999988</v>
      </c>
      <c r="G40" s="5"/>
    </row>
    <row r="41" spans="2:7" ht="10.95" customHeight="1" x14ac:dyDescent="0.2">
      <c r="B41" s="5" t="s">
        <v>25</v>
      </c>
      <c r="C41" s="10">
        <v>25714.46</v>
      </c>
      <c r="D41" s="10">
        <v>46582.080000000002</v>
      </c>
      <c r="E41" s="10">
        <v>66571.78</v>
      </c>
      <c r="F41" s="12">
        <f t="shared" si="0"/>
        <v>5724.7600000000093</v>
      </c>
      <c r="G41" s="5"/>
    </row>
    <row r="42" spans="2:7" ht="10.95" customHeight="1" x14ac:dyDescent="0.2">
      <c r="B42" s="5" t="s">
        <v>26</v>
      </c>
      <c r="C42" s="19">
        <v>27629.200000000001</v>
      </c>
      <c r="D42" s="10">
        <v>94861.73</v>
      </c>
      <c r="E42" s="10">
        <v>105567.53</v>
      </c>
      <c r="F42" s="12">
        <f t="shared" si="0"/>
        <v>16923.399999999994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5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0">
        <f>SUM(C47:C59)</f>
        <v>373392.05320000002</v>
      </c>
      <c r="D46" s="10">
        <v>297055.94</v>
      </c>
      <c r="E46" s="39">
        <f>D46-C46</f>
        <v>-76336.113200000022</v>
      </c>
      <c r="F46" s="22"/>
    </row>
    <row r="47" spans="2:7" ht="10.95" customHeight="1" x14ac:dyDescent="0.2">
      <c r="B47" s="23" t="s">
        <v>42</v>
      </c>
      <c r="C47" s="10">
        <v>40101.360000000001</v>
      </c>
      <c r="D47" s="11"/>
      <c r="E47" s="11"/>
      <c r="F47" s="22"/>
    </row>
    <row r="48" spans="2:7" ht="10.95" customHeight="1" x14ac:dyDescent="0.2">
      <c r="B48" s="5" t="s">
        <v>43</v>
      </c>
      <c r="C48" s="10">
        <v>10880.09</v>
      </c>
      <c r="D48" s="5"/>
      <c r="E48" s="5"/>
      <c r="F48" s="22"/>
    </row>
    <row r="49" spans="2:12" ht="10.95" customHeight="1" x14ac:dyDescent="0.2">
      <c r="B49" s="5" t="s">
        <v>44</v>
      </c>
      <c r="C49" s="10">
        <v>85452.94</v>
      </c>
      <c r="D49" s="11"/>
      <c r="E49" s="5"/>
      <c r="F49" s="22"/>
    </row>
    <row r="50" spans="2:12" ht="10.95" customHeight="1" x14ac:dyDescent="0.2">
      <c r="B50" s="23" t="s">
        <v>45</v>
      </c>
      <c r="C50" s="11"/>
      <c r="D50" s="11"/>
      <c r="E50" s="11"/>
      <c r="F50" s="22"/>
    </row>
    <row r="51" spans="2:12" ht="10.95" customHeight="1" x14ac:dyDescent="0.2">
      <c r="B51" s="23" t="s">
        <v>46</v>
      </c>
      <c r="C51" s="10">
        <v>6474.84</v>
      </c>
      <c r="D51" s="11"/>
      <c r="E51" s="11"/>
      <c r="F51" s="22"/>
    </row>
    <row r="52" spans="2:12" ht="10.95" customHeight="1" x14ac:dyDescent="0.2">
      <c r="B52" s="23" t="s">
        <v>47</v>
      </c>
      <c r="C52" s="11"/>
      <c r="D52" s="11"/>
      <c r="E52" s="11"/>
      <c r="F52" s="22"/>
    </row>
    <row r="53" spans="2:12" ht="33" customHeight="1" x14ac:dyDescent="0.2">
      <c r="B53" s="23" t="s">
        <v>48</v>
      </c>
      <c r="C53" s="12">
        <v>636.09</v>
      </c>
      <c r="D53" s="11"/>
      <c r="E53" s="11"/>
      <c r="F53" s="22"/>
    </row>
    <row r="54" spans="2:12" ht="22.05" customHeight="1" x14ac:dyDescent="0.2">
      <c r="B54" s="23" t="s">
        <v>49</v>
      </c>
      <c r="C54" s="10">
        <v>85114.17</v>
      </c>
      <c r="D54" s="11"/>
      <c r="E54" s="11"/>
      <c r="F54" s="22"/>
    </row>
    <row r="55" spans="2:12" ht="10.95" customHeight="1" x14ac:dyDescent="0.2">
      <c r="B55" s="23" t="s">
        <v>50</v>
      </c>
      <c r="C55" s="11"/>
      <c r="D55" s="11"/>
      <c r="E55" s="11"/>
      <c r="F55" s="22"/>
    </row>
    <row r="56" spans="2:12" ht="10.95" customHeight="1" x14ac:dyDescent="0.2">
      <c r="B56" s="23" t="s">
        <v>51</v>
      </c>
      <c r="C56" s="11"/>
      <c r="D56" s="11"/>
      <c r="E56" s="11"/>
      <c r="F56" s="22"/>
    </row>
    <row r="57" spans="2:12" ht="10.95" customHeight="1" x14ac:dyDescent="0.2">
      <c r="B57" s="24" t="s">
        <v>52</v>
      </c>
      <c r="C57" s="25">
        <v>83175.663199999995</v>
      </c>
      <c r="D57" s="5"/>
      <c r="E57" s="5"/>
      <c r="F57" s="22"/>
      <c r="J57" s="38"/>
    </row>
    <row r="58" spans="2:12" ht="33" customHeight="1" x14ac:dyDescent="0.2">
      <c r="B58" s="26" t="s">
        <v>53</v>
      </c>
      <c r="C58" s="27">
        <f>1070+57386.87</f>
        <v>58456.87</v>
      </c>
      <c r="D58" s="11"/>
      <c r="E58" s="11"/>
      <c r="L58" s="38"/>
    </row>
    <row r="59" spans="2:12" ht="10.95" customHeight="1" x14ac:dyDescent="0.2">
      <c r="B59" s="26" t="s">
        <v>54</v>
      </c>
      <c r="C59" s="10">
        <v>3100.03</v>
      </c>
      <c r="D59" s="11"/>
      <c r="E59" s="11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89899.61</v>
      </c>
      <c r="D63" s="43">
        <v>94569.01</v>
      </c>
      <c r="E63" s="48">
        <v>31910.65</v>
      </c>
    </row>
    <row r="64" spans="2:12" ht="11.4" customHeight="1" x14ac:dyDescent="0.2">
      <c r="B64" s="42" t="s">
        <v>69</v>
      </c>
      <c r="C64" s="43">
        <v>1273.68</v>
      </c>
      <c r="D64" s="43">
        <v>423.78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-192075.7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0">
        <v>64207.98</v>
      </c>
    </row>
    <row r="72" spans="2:7" ht="10.95" customHeight="1" x14ac:dyDescent="0.2">
      <c r="B72" s="5" t="s">
        <v>56</v>
      </c>
      <c r="C72" s="10">
        <v>-2804.76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9">
        <f>C71+C72-C73</f>
        <v>61403.22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2016-03-31T10:05:36Z</dcterms:modified>
</cp:coreProperties>
</file>