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<sst xmlns="http://schemas.openxmlformats.org/spreadsheetml/2006/main" count="61" uniqueCount="54">
  <si>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</si>
  <si>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</si>
  <si>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</si>
  <si>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</si>
  <si>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</si>
  <si>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</si>
  <si>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</si>
  <si>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</si>
  <si>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</si>
  <si>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</si>
  <si>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</si>
  <si>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</si>
  <si>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</si>
  <si>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</si>
  <si>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</si>
  <si>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</si>
  <si>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</si>
  <si>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</si>
  <si>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</si>
  <si>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</si>
  <si>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</si>
  <si>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</si>
  <si>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</si>
  <si>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</si>
  <si>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</si>
  <si>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</si>
  <si>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</si>
  <si>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</si>
  <si>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</si>
  <si>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</si>
  <si>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</si>
  <si>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</si>
  <si>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</si>
  <si>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</si>
  <si>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</si>
  <si>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</si>
  <si>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</si>
  <si>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</si>
  <si>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</si>
  <si>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</si>
  <si>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</si>
  <si>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</si>
  <si>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</si>
  <si>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</si>
  <si>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</si>
  <si>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</si>
  <si>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</si>
  <si>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</si>
  <si>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</si>
  <si>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</si>
  <si>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</si>
  <si>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</si>
  <si>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Целевой сбор (модернизация УКУТ)</t>
  </si>
  <si>
    <t>Информация о доходах и расходах за 01.01.2018 - 31.12.2018 по адресу: 623270, Свердловская обл, Дегтярск г, Клубная д. № 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</si>
</sst>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52"/>
  <sheetViews>
    <sheetView tabSelected="1" zoomScalePageLayoutView="0" workbookViewId="0" topLeftCell="A13">
      <selection activeCell="M30" sqref="M30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1137.14</v>
      </c>
    </row>
    <row r="7" spans="1:4" ht="11.25">
      <c r="A7" s="4"/>
      <c r="B7" s="5" t="s">
        <v>5</v>
      </c>
      <c r="C7" s="6" t="s">
        <v>4</v>
      </c>
      <c r="D7" s="7">
        <v>1137.14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35683.41</v>
      </c>
      <c r="D12" s="7">
        <v>36810.49</v>
      </c>
      <c r="E12" s="7">
        <v>34363.35</v>
      </c>
      <c r="F12" s="7">
        <f>C12+D12-E12</f>
        <v>38130.549999999996</v>
      </c>
    </row>
    <row r="13" spans="2:6" ht="11.25">
      <c r="B13" s="5" t="s">
        <v>10</v>
      </c>
      <c r="C13" s="7">
        <v>83234.27</v>
      </c>
      <c r="D13" s="7">
        <v>82325.05</v>
      </c>
      <c r="E13" s="7">
        <v>74008.5</v>
      </c>
      <c r="F13" s="7">
        <f>C13+D13-E13</f>
        <v>91550.82</v>
      </c>
    </row>
    <row r="14" spans="2:6" ht="11.25">
      <c r="B14" s="10" t="s">
        <v>11</v>
      </c>
      <c r="C14" s="22">
        <f>C12+C13</f>
        <v>118917.68000000001</v>
      </c>
      <c r="D14" s="22">
        <f>D12+D13</f>
        <v>119135.54000000001</v>
      </c>
      <c r="E14" s="22">
        <f>SUM(E12:E13)</f>
        <v>108371.85</v>
      </c>
      <c r="F14" s="22">
        <f>F12+F13</f>
        <v>129681.37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121394.56</v>
      </c>
      <c r="D19" s="20">
        <f>D20+D21+D22+D23</f>
        <v>220699.46</v>
      </c>
      <c r="E19" s="20">
        <f>E20+E21+E22+E23</f>
        <v>211218.17</v>
      </c>
      <c r="F19" s="20">
        <f>F20+F21+F22+F23</f>
        <v>130875.85</v>
      </c>
      <c r="G19" s="24">
        <f>E19/D19*100</f>
        <v>95.70398133280436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121394.56</v>
      </c>
      <c r="D21" s="7">
        <v>220699.46</v>
      </c>
      <c r="E21" s="7">
        <v>211218.17</v>
      </c>
      <c r="F21" s="7">
        <f>C21+D21-E21</f>
        <v>130875.85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8" t="s">
        <v>52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23413.69</v>
      </c>
      <c r="D27" s="34">
        <f>D28+D29+D30+D31+D32+D33+D34+D35+D36+D37+D41</f>
        <v>219422.03</v>
      </c>
      <c r="E27" s="34">
        <f>E19</f>
        <v>211218.17</v>
      </c>
      <c r="F27" s="34">
        <f>C27+E27-D27</f>
        <v>15209.830000000016</v>
      </c>
    </row>
    <row r="28" spans="1:13" ht="21.75" customHeight="1">
      <c r="A28"/>
      <c r="B28" s="14" t="s">
        <v>38</v>
      </c>
      <c r="C28" s="7"/>
      <c r="D28" s="7">
        <f>3722+23061.2+593.6</f>
        <v>27376.8</v>
      </c>
      <c r="E28" s="9"/>
      <c r="F28" s="9"/>
      <c r="G28"/>
      <c r="H28"/>
      <c r="M28" s="43"/>
    </row>
    <row r="29" spans="2:6" ht="13.5" customHeight="1">
      <c r="B29" s="32" t="s">
        <v>40</v>
      </c>
      <c r="C29" s="7"/>
      <c r="D29" s="7">
        <v>1094</v>
      </c>
      <c r="E29" s="5"/>
      <c r="F29" s="5"/>
    </row>
    <row r="30" spans="2:13" ht="11.25">
      <c r="B30" s="5" t="s">
        <v>22</v>
      </c>
      <c r="C30" s="7"/>
      <c r="D30" s="7">
        <v>38112.18</v>
      </c>
      <c r="E30" s="5"/>
      <c r="F30" s="5"/>
      <c r="M30" s="43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7409+1408</f>
        <v>8817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8221+1122+9742+4000</f>
        <v>23085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8854.23+3370.43</f>
        <v>12224.66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52736.32</v>
      </c>
      <c r="E37" s="9"/>
      <c r="F37" s="9"/>
      <c r="G37"/>
      <c r="H37"/>
    </row>
    <row r="38" spans="2:6" ht="11.25">
      <c r="B38" s="15" t="s">
        <v>37</v>
      </c>
      <c r="C38" s="7"/>
      <c r="D38" s="7">
        <v>38871.93</v>
      </c>
      <c r="E38" s="5"/>
      <c r="F38" s="5"/>
    </row>
    <row r="39" spans="1:8" ht="32.25" customHeight="1">
      <c r="A39"/>
      <c r="B39" s="16" t="s">
        <v>27</v>
      </c>
      <c r="C39" s="25"/>
      <c r="D39" s="25">
        <v>9752.42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4111.97</v>
      </c>
      <c r="E40" s="9"/>
      <c r="F40" s="9"/>
      <c r="G40"/>
      <c r="H40"/>
    </row>
    <row r="41" spans="1:8" ht="11.25" customHeight="1">
      <c r="A41"/>
      <c r="B41" s="16" t="s">
        <v>44</v>
      </c>
      <c r="C41" s="7"/>
      <c r="D41" s="7">
        <f>D42+D43+D44+D45</f>
        <v>55976.07</v>
      </c>
      <c r="E41" s="9"/>
      <c r="F41" s="9"/>
      <c r="G41"/>
      <c r="H41"/>
    </row>
    <row r="42" spans="1:8" ht="11.25" customHeight="1">
      <c r="A42"/>
      <c r="B42" s="16" t="s">
        <v>45</v>
      </c>
      <c r="C42" s="7"/>
      <c r="D42" s="7">
        <v>1212.73</v>
      </c>
      <c r="E42" s="9"/>
      <c r="F42" s="9"/>
      <c r="G42"/>
      <c r="H42"/>
    </row>
    <row r="43" spans="1:8" ht="11.25" customHeight="1">
      <c r="A43"/>
      <c r="B43" s="16" t="s">
        <v>46</v>
      </c>
      <c r="C43" s="7"/>
      <c r="D43" s="7">
        <v>1890.46</v>
      </c>
      <c r="E43" s="9"/>
      <c r="F43" s="9"/>
      <c r="G43"/>
      <c r="H43"/>
    </row>
    <row r="44" spans="2:6" ht="11.25">
      <c r="B44" s="16" t="s">
        <v>47</v>
      </c>
      <c r="C44" s="7"/>
      <c r="D44" s="7">
        <f>C44</f>
        <v>0</v>
      </c>
      <c r="E44" s="9"/>
      <c r="F44" s="9"/>
    </row>
    <row r="45" spans="2:6" ht="11.25">
      <c r="B45" s="16" t="s">
        <v>48</v>
      </c>
      <c r="C45" s="7"/>
      <c r="D45" s="7">
        <v>52872.88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49</v>
      </c>
      <c r="C47" s="42"/>
      <c r="D47" s="42"/>
      <c r="E47" s="42"/>
      <c r="F47" s="42"/>
    </row>
    <row r="48" spans="2:6" ht="11.25">
      <c r="B48" s="36" t="s">
        <v>20</v>
      </c>
      <c r="C48" s="37" t="s">
        <v>50</v>
      </c>
      <c r="D48" s="37" t="s">
        <v>32</v>
      </c>
      <c r="E48" s="37" t="s">
        <v>21</v>
      </c>
      <c r="F48" s="35"/>
    </row>
    <row r="49" spans="2:6" ht="11.25">
      <c r="B49" s="16" t="s">
        <v>51</v>
      </c>
      <c r="C49" s="7"/>
      <c r="D49" s="7"/>
      <c r="E49" s="7">
        <f>C49*0.35</f>
        <v>0</v>
      </c>
      <c r="F49"/>
    </row>
    <row r="50" spans="2:6" ht="11.25">
      <c r="B50" s="38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2019-03-18T12:42:33Z</dcterms:modified>
  <cp:category/>
  <cp:version/>
  <cp:contentType/>
  <cp:contentStatus/>
  <cp:revision>1</cp:revision>
</cp:coreProperties>
</file>