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<sst xmlns="http://schemas.openxmlformats.org/spreadsheetml/2006/main" count="61" uniqueCount="54">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</sst>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9">
      <selection activeCell="P29" sqref="P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592.7</v>
      </c>
    </row>
    <row r="7" spans="1:4" ht="11.25">
      <c r="A7" s="4"/>
      <c r="B7" s="5" t="s">
        <v>5</v>
      </c>
      <c r="C7" s="6" t="s">
        <v>4</v>
      </c>
      <c r="D7" s="7">
        <v>592.7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23128.65</v>
      </c>
      <c r="D12" s="7">
        <v>17746.47</v>
      </c>
      <c r="E12" s="7">
        <v>6400.79</v>
      </c>
      <c r="F12" s="7">
        <f>C12+D12-E12</f>
        <v>34474.33</v>
      </c>
    </row>
    <row r="13" spans="2:6" ht="11.25">
      <c r="B13" s="5" t="s">
        <v>10</v>
      </c>
      <c r="C13" s="7">
        <v>63125.5</v>
      </c>
      <c r="D13" s="7">
        <v>49874.33</v>
      </c>
      <c r="E13" s="7">
        <v>16807.57</v>
      </c>
      <c r="F13" s="7">
        <f>C13+D13-E13</f>
        <v>96192.26000000001</v>
      </c>
    </row>
    <row r="14" spans="2:6" ht="11.25">
      <c r="B14" s="10" t="s">
        <v>11</v>
      </c>
      <c r="C14" s="22">
        <f>C12+C13</f>
        <v>86254.15</v>
      </c>
      <c r="D14" s="22">
        <f>D12+D13</f>
        <v>67620.8</v>
      </c>
      <c r="E14" s="22">
        <f>SUM(E12:E13)</f>
        <v>23208.36</v>
      </c>
      <c r="F14" s="22">
        <f>F12+F13</f>
        <v>130666.59000000001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107308.74</v>
      </c>
      <c r="D19" s="20">
        <f>D20+D21+D22+D23</f>
        <v>121009.77</v>
      </c>
      <c r="E19" s="20">
        <f>E20+E21+E22+E23</f>
        <v>63100.73</v>
      </c>
      <c r="F19" s="20">
        <f>F20+F21+F22+F23</f>
        <v>165217.78</v>
      </c>
      <c r="G19" s="24">
        <f>E19/D19*100</f>
        <v>52.14515323845339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107308.74</v>
      </c>
      <c r="D21" s="7">
        <v>121009.77</v>
      </c>
      <c r="E21" s="7">
        <v>63100.73</v>
      </c>
      <c r="F21" s="7">
        <f>C21+D21-E21</f>
        <v>165217.78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-40673.36</v>
      </c>
      <c r="D27" s="34">
        <f>D28+D29+D30+D31+D32+D33+D34+D35+D36+D37+D41</f>
        <v>90734.74</v>
      </c>
      <c r="E27" s="34">
        <f>E19</f>
        <v>63100.73</v>
      </c>
      <c r="F27" s="34">
        <f>C27+E27-D27</f>
        <v>-68307.37</v>
      </c>
    </row>
    <row r="28" spans="1:8" ht="21.75" customHeight="1">
      <c r="A28"/>
      <c r="B28" s="14" t="s">
        <v>38</v>
      </c>
      <c r="C28" s="7"/>
      <c r="D28" s="7">
        <f>12019.96</f>
        <v>12019.96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513</v>
      </c>
      <c r="E29" s="5"/>
      <c r="F29" s="5"/>
    </row>
    <row r="30" spans="2:6" ht="11.25">
      <c r="B30" s="5" t="s">
        <v>22</v>
      </c>
      <c r="C30" s="7"/>
      <c r="D30" s="7">
        <v>21943.38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2240</f>
        <v>2240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10767+4092+2242+1601.62</f>
        <v>18702.62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4615</f>
        <v>4615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25037.820000000003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20260.83</v>
      </c>
      <c r="E38" s="5"/>
      <c r="F38" s="5"/>
    </row>
    <row r="39" spans="1:8" ht="32.25" customHeight="1">
      <c r="A39"/>
      <c r="B39" s="16" t="s">
        <v>27</v>
      </c>
      <c r="C39" s="25"/>
      <c r="D39" s="25">
        <v>2633.76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2143.23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5662.96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531.02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1027.94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2019-03-18T15:57:59Z</dcterms:modified>
  <cp:category/>
  <cp:version/>
  <cp:contentType/>
  <cp:contentStatus/>
  <cp:revision>1</cp:revision>
</cp:coreProperties>
</file>