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<sst xmlns="http://schemas.openxmlformats.org/spreadsheetml/2006/main" count="49" uniqueCount="45">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</sst>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443.2</v>
      </c>
    </row>
    <row r="7" spans="1:4" ht="11.25">
      <c r="A7" s="4"/>
      <c r="B7" s="5" t="s">
        <v>5</v>
      </c>
      <c r="C7" s="6" t="s">
        <v>4</v>
      </c>
      <c r="D7" s="7">
        <v>443.2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1614.5</v>
      </c>
      <c r="D12" s="7">
        <v>10775.89</v>
      </c>
      <c r="E12" s="7">
        <v>8746.51</v>
      </c>
      <c r="F12" s="7">
        <f>C12+D12-E12</f>
        <v>3643.879999999999</v>
      </c>
    </row>
    <row r="13" spans="2:6" ht="11.25">
      <c r="B13" s="5" t="s">
        <v>10</v>
      </c>
      <c r="C13" s="7">
        <v>3779.12</v>
      </c>
      <c r="D13" s="7">
        <v>27771.19</v>
      </c>
      <c r="E13" s="7">
        <v>22012.77</v>
      </c>
      <c r="F13" s="7">
        <f>C13+D13-E13</f>
        <v>9537.539999999997</v>
      </c>
    </row>
    <row r="14" spans="2:6" ht="11.25">
      <c r="B14" s="10" t="s">
        <v>11</v>
      </c>
      <c r="C14" s="22">
        <f>C12+C13</f>
        <v>5393.62</v>
      </c>
      <c r="D14" s="22">
        <f>D12+D13</f>
        <v>38547.08</v>
      </c>
      <c r="E14" s="22">
        <f>SUM(E12:E13)</f>
        <v>30759.28</v>
      </c>
      <c r="F14" s="22">
        <f>F12+F13</f>
        <v>13181.419999999996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12145.73</v>
      </c>
      <c r="D19" s="20">
        <f>D20+D21+D20</f>
        <v>83561.77</v>
      </c>
      <c r="E19" s="20">
        <f>E20+E21+E20</f>
        <v>68566.75</v>
      </c>
      <c r="F19" s="20">
        <f>F20+F21+F20</f>
        <v>27140.75</v>
      </c>
      <c r="G19" s="24">
        <f>E19/D19*100</f>
        <v>82.05516709375591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12145.73</v>
      </c>
      <c r="D21" s="7">
        <v>83561.77</v>
      </c>
      <c r="E21" s="7">
        <v>68566.75</v>
      </c>
      <c r="F21" s="7">
        <f>C21+D21-E21</f>
        <v>27140.75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6114.42</v>
      </c>
      <c r="D26" s="34">
        <f>D27+D28+D29+D30+D31+D32+D33+D34+D35+D36</f>
        <v>97163.49</v>
      </c>
      <c r="E26" s="34">
        <f>E19</f>
        <v>68566.75</v>
      </c>
      <c r="F26" s="34">
        <f>C26+E26-D26</f>
        <v>-22482.320000000007</v>
      </c>
    </row>
    <row r="27" spans="1:8" ht="21.75" customHeight="1">
      <c r="A27"/>
      <c r="B27" s="14" t="s">
        <v>38</v>
      </c>
      <c r="C27" s="7"/>
      <c r="D27" s="7">
        <f>1049+10370.88</f>
        <v>11419.88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10780.78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26402+1346</f>
        <v>27748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16199+5174.87</f>
        <v>21373.87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3031.49+3086.87</f>
        <v>6118.36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19722.600000000002</v>
      </c>
      <c r="E36" s="9"/>
      <c r="F36" s="9"/>
      <c r="G36"/>
      <c r="H36"/>
    </row>
    <row r="37" spans="2:6" ht="11.25">
      <c r="B37" s="15" t="s">
        <v>37</v>
      </c>
      <c r="C37" s="7"/>
      <c r="D37" s="7">
        <v>15178.91</v>
      </c>
      <c r="E37" s="5"/>
      <c r="F37" s="5"/>
    </row>
    <row r="38" spans="1:8" ht="32.25" customHeight="1">
      <c r="A38"/>
      <c r="B38" s="16" t="s">
        <v>27</v>
      </c>
      <c r="C38" s="25"/>
      <c r="D38" s="25">
        <v>2969.65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1574.04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2017-03-19T05:14:55Z</dcterms:modified>
  <cp:category/>
  <cp:version/>
  <cp:contentType/>
  <cp:contentStatus/>
  <cp:revision>1</cp:revision>
</cp:coreProperties>
</file>